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89394\OneDrive - Booz Allen Hamilton\aspe\content-updates\poverty-guidelines\"/>
    </mc:Choice>
  </mc:AlternateContent>
  <xr:revisionPtr revIDLastSave="0" documentId="13_ncr:1_{0162E58D-7B5A-4843-AFD8-B8AF83E88E32}" xr6:coauthVersionLast="41" xr6:coauthVersionMax="45" xr10:uidLastSave="{00000000-0000-0000-0000-000000000000}"/>
  <bookViews>
    <workbookView xWindow="1284" yWindow="-108" windowWidth="21864" windowHeight="13176" xr2:uid="{00000000-000D-0000-FFFF-FFFF00000000}"/>
  </bookViews>
  <sheets>
    <sheet name="48 States" sheetId="4" r:id="rId1"/>
    <sheet name="AK" sheetId="9" r:id="rId2"/>
    <sheet name="HI" sheetId="10" r:id="rId3"/>
  </sheets>
  <definedNames>
    <definedName name="Annual_2020_Poverty_Guidelines_Alaska">AK!$A$3:$U$17</definedName>
    <definedName name="Annual_2020_Poverty_Guidelines_all_states_except_Alaska_and_Hawaii">'48 States'!$A$3:$V$13</definedName>
    <definedName name="Annual_2020_Poverty_Guidelines_Hawaii">HI!$A$3:$U$17</definedName>
    <definedName name="Monthly_2020_Poverty_Guidelines_Alaska">AK!$A$20:$U$34</definedName>
    <definedName name="Monthly_2020_Poverty_Guidelines_all_states_except_Alaska_and_Hawaii">'48 States'!$A$16:$V$26</definedName>
    <definedName name="Monthly_2020_Poverty_Guidelines_Hawaii">HI!$A$20:$U$34</definedName>
    <definedName name="_xlnm.Print_Area" localSheetId="0">'48 States'!$A:$V</definedName>
    <definedName name="_xlnm.Print_Area" localSheetId="2">HI!$A:$U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0" l="1"/>
  <c r="E28" i="10"/>
  <c r="E27" i="10"/>
  <c r="E26" i="10"/>
  <c r="E25" i="10"/>
  <c r="E23" i="10"/>
  <c r="E22" i="10"/>
  <c r="E21" i="10"/>
  <c r="E12" i="10" l="1"/>
  <c r="E29" i="10" s="1"/>
  <c r="E29" i="9"/>
  <c r="E28" i="9"/>
  <c r="E27" i="9"/>
  <c r="E26" i="9"/>
  <c r="E25" i="9"/>
  <c r="E24" i="9"/>
  <c r="E23" i="9"/>
  <c r="E22" i="9"/>
  <c r="E21" i="9"/>
  <c r="E12" i="9"/>
  <c r="E13" i="9" s="1"/>
  <c r="E26" i="4"/>
  <c r="E25" i="4"/>
  <c r="E24" i="4"/>
  <c r="E23" i="4"/>
  <c r="E22" i="4"/>
  <c r="E21" i="4"/>
  <c r="E20" i="4"/>
  <c r="E19" i="4"/>
  <c r="E18" i="4"/>
  <c r="E17" i="4"/>
  <c r="D17" i="4" s="1"/>
  <c r="E13" i="10" l="1"/>
  <c r="E14" i="10" s="1"/>
  <c r="E30" i="10"/>
  <c r="E14" i="9"/>
  <c r="E30" i="9"/>
  <c r="E15" i="10" l="1"/>
  <c r="E32" i="10" s="1"/>
  <c r="E31" i="10"/>
  <c r="E15" i="9"/>
  <c r="E32" i="9" s="1"/>
  <c r="E31" i="9"/>
  <c r="G26" i="4" l="1"/>
  <c r="G25" i="4"/>
  <c r="G24" i="4"/>
  <c r="G23" i="4"/>
  <c r="G22" i="4"/>
  <c r="G21" i="4"/>
  <c r="G20" i="4"/>
  <c r="G19" i="4"/>
  <c r="G18" i="4"/>
  <c r="G17" i="4"/>
  <c r="G13" i="4"/>
  <c r="G12" i="4"/>
  <c r="G11" i="4"/>
  <c r="G10" i="4"/>
  <c r="G9" i="4"/>
  <c r="G8" i="4"/>
  <c r="G7" i="4"/>
  <c r="G6" i="4"/>
  <c r="G5" i="4"/>
  <c r="G4" i="4"/>
  <c r="H34" i="10" l="1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G4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I13" i="4"/>
  <c r="I12" i="4"/>
  <c r="I11" i="4"/>
  <c r="I10" i="4"/>
  <c r="I9" i="4"/>
  <c r="I8" i="4"/>
  <c r="I7" i="4"/>
  <c r="I6" i="4"/>
  <c r="I5" i="4"/>
  <c r="I4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3" i="4"/>
  <c r="H12" i="4"/>
  <c r="H11" i="4"/>
  <c r="H10" i="4"/>
  <c r="H9" i="4"/>
  <c r="H8" i="4"/>
  <c r="H7" i="4"/>
  <c r="H6" i="4"/>
  <c r="H5" i="4"/>
  <c r="H4" i="4"/>
  <c r="L34" i="10" l="1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3" i="4"/>
  <c r="M12" i="4"/>
  <c r="M11" i="4"/>
  <c r="M10" i="4"/>
  <c r="M9" i="4"/>
  <c r="M8" i="4"/>
  <c r="M7" i="4"/>
  <c r="M6" i="4"/>
  <c r="M5" i="4"/>
  <c r="M4" i="4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F21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3" i="4"/>
  <c r="J12" i="4"/>
  <c r="J11" i="4"/>
  <c r="J10" i="4"/>
  <c r="J9" i="4"/>
  <c r="J8" i="4"/>
  <c r="J7" i="4"/>
  <c r="J6" i="4"/>
  <c r="J5" i="4"/>
  <c r="J4" i="4"/>
  <c r="F4" i="4"/>
  <c r="B11" i="4" l="1"/>
  <c r="B4" i="4"/>
  <c r="F17" i="4"/>
  <c r="U34" i="9" l="1"/>
  <c r="T33" i="9"/>
  <c r="R31" i="9"/>
  <c r="U30" i="9"/>
  <c r="T29" i="9"/>
  <c r="R27" i="9"/>
  <c r="U26" i="9"/>
  <c r="T25" i="9"/>
  <c r="R23" i="9"/>
  <c r="U22" i="9"/>
  <c r="U21" i="9"/>
  <c r="R34" i="10"/>
  <c r="T32" i="10"/>
  <c r="S31" i="10"/>
  <c r="R30" i="10"/>
  <c r="T28" i="10"/>
  <c r="S27" i="10"/>
  <c r="R26" i="10"/>
  <c r="S23" i="10"/>
  <c r="R22" i="10"/>
  <c r="U21" i="10"/>
  <c r="S34" i="10"/>
  <c r="O34" i="10"/>
  <c r="J34" i="10"/>
  <c r="B34" i="10"/>
  <c r="U33" i="10"/>
  <c r="T33" i="10"/>
  <c r="S33" i="10"/>
  <c r="R33" i="10"/>
  <c r="Q33" i="10"/>
  <c r="P33" i="10"/>
  <c r="O33" i="10"/>
  <c r="N33" i="10"/>
  <c r="M33" i="10"/>
  <c r="K33" i="10"/>
  <c r="J33" i="10"/>
  <c r="F33" i="10"/>
  <c r="D33" i="10"/>
  <c r="C33" i="10"/>
  <c r="B33" i="10"/>
  <c r="U32" i="10"/>
  <c r="S32" i="10"/>
  <c r="R32" i="10"/>
  <c r="Q32" i="10"/>
  <c r="O32" i="10"/>
  <c r="N32" i="10"/>
  <c r="M32" i="10"/>
  <c r="J32" i="10"/>
  <c r="F32" i="10"/>
  <c r="D32" i="10"/>
  <c r="B32" i="10"/>
  <c r="U31" i="10"/>
  <c r="T31" i="10"/>
  <c r="Q31" i="10"/>
  <c r="P31" i="10"/>
  <c r="M31" i="10"/>
  <c r="K31" i="10"/>
  <c r="D31" i="10"/>
  <c r="C31" i="10"/>
  <c r="S30" i="10"/>
  <c r="O30" i="10"/>
  <c r="J30" i="10"/>
  <c r="B30" i="10"/>
  <c r="U29" i="10"/>
  <c r="T29" i="10"/>
  <c r="S29" i="10"/>
  <c r="R29" i="10"/>
  <c r="Q29" i="10"/>
  <c r="P29" i="10"/>
  <c r="O29" i="10"/>
  <c r="N29" i="10"/>
  <c r="M29" i="10"/>
  <c r="K29" i="10"/>
  <c r="J29" i="10"/>
  <c r="F29" i="10"/>
  <c r="D29" i="10"/>
  <c r="C29" i="10"/>
  <c r="B29" i="10"/>
  <c r="U28" i="10"/>
  <c r="S28" i="10"/>
  <c r="R28" i="10"/>
  <c r="Q28" i="10"/>
  <c r="O28" i="10"/>
  <c r="N28" i="10"/>
  <c r="M28" i="10"/>
  <c r="J28" i="10"/>
  <c r="F28" i="10"/>
  <c r="D28" i="10"/>
  <c r="B28" i="10"/>
  <c r="U27" i="10"/>
  <c r="T27" i="10"/>
  <c r="Q27" i="10"/>
  <c r="P27" i="10"/>
  <c r="M27" i="10"/>
  <c r="K27" i="10"/>
  <c r="D27" i="10"/>
  <c r="C27" i="10"/>
  <c r="S26" i="10"/>
  <c r="O26" i="10"/>
  <c r="J26" i="10"/>
  <c r="B26" i="10"/>
  <c r="U25" i="10"/>
  <c r="T25" i="10"/>
  <c r="S25" i="10"/>
  <c r="R25" i="10"/>
  <c r="Q25" i="10"/>
  <c r="P25" i="10"/>
  <c r="O25" i="10"/>
  <c r="N25" i="10"/>
  <c r="M25" i="10"/>
  <c r="K25" i="10"/>
  <c r="J25" i="10"/>
  <c r="F25" i="10"/>
  <c r="D25" i="10"/>
  <c r="C25" i="10"/>
  <c r="B25" i="10"/>
  <c r="U24" i="10"/>
  <c r="T24" i="10"/>
  <c r="S24" i="10"/>
  <c r="R24" i="10"/>
  <c r="Q24" i="10"/>
  <c r="P24" i="10"/>
  <c r="O24" i="10"/>
  <c r="N24" i="10"/>
  <c r="M24" i="10"/>
  <c r="K24" i="10"/>
  <c r="J24" i="10"/>
  <c r="F24" i="10"/>
  <c r="D24" i="10"/>
  <c r="C24" i="10"/>
  <c r="B24" i="10"/>
  <c r="U23" i="10"/>
  <c r="T23" i="10"/>
  <c r="Q23" i="10"/>
  <c r="P23" i="10"/>
  <c r="M23" i="10"/>
  <c r="K23" i="10"/>
  <c r="D23" i="10"/>
  <c r="C23" i="10"/>
  <c r="S22" i="10"/>
  <c r="O22" i="10"/>
  <c r="J22" i="10"/>
  <c r="B22" i="10"/>
  <c r="A22" i="10"/>
  <c r="A23" i="10" s="1"/>
  <c r="A24" i="10" s="1"/>
  <c r="A25" i="10" s="1"/>
  <c r="A26" i="10" s="1"/>
  <c r="A27" i="10" s="1"/>
  <c r="A28" i="10" s="1"/>
  <c r="R21" i="10"/>
  <c r="N21" i="10"/>
  <c r="F21" i="10"/>
  <c r="U20" i="9"/>
  <c r="T20" i="9"/>
  <c r="S20" i="9"/>
  <c r="R20" i="9"/>
  <c r="Q20" i="9"/>
  <c r="P20" i="9"/>
  <c r="O20" i="9"/>
  <c r="N20" i="9"/>
  <c r="K20" i="9"/>
  <c r="J20" i="9"/>
  <c r="F20" i="9"/>
  <c r="E20" i="9"/>
  <c r="D20" i="9"/>
  <c r="C20" i="9"/>
  <c r="B20" i="9"/>
  <c r="S34" i="9"/>
  <c r="R34" i="9"/>
  <c r="O34" i="9"/>
  <c r="N34" i="9"/>
  <c r="J34" i="9"/>
  <c r="F34" i="9"/>
  <c r="B34" i="9"/>
  <c r="U33" i="9"/>
  <c r="Q33" i="9"/>
  <c r="D33" i="9"/>
  <c r="U32" i="9"/>
  <c r="T32" i="9"/>
  <c r="S32" i="9"/>
  <c r="R32" i="9"/>
  <c r="Q32" i="9"/>
  <c r="P32" i="9"/>
  <c r="O32" i="9"/>
  <c r="N32" i="9"/>
  <c r="K32" i="9"/>
  <c r="J32" i="9"/>
  <c r="F32" i="9"/>
  <c r="D32" i="9"/>
  <c r="C32" i="9"/>
  <c r="B32" i="9"/>
  <c r="U31" i="9"/>
  <c r="T31" i="9"/>
  <c r="S31" i="9"/>
  <c r="Q31" i="9"/>
  <c r="P31" i="9"/>
  <c r="O31" i="9"/>
  <c r="K31" i="9"/>
  <c r="J31" i="9"/>
  <c r="D31" i="9"/>
  <c r="C31" i="9"/>
  <c r="B31" i="9"/>
  <c r="S30" i="9"/>
  <c r="R30" i="9"/>
  <c r="O30" i="9"/>
  <c r="N30" i="9"/>
  <c r="J30" i="9"/>
  <c r="F30" i="9"/>
  <c r="B30" i="9"/>
  <c r="U29" i="9"/>
  <c r="Q29" i="9"/>
  <c r="D29" i="9"/>
  <c r="U28" i="9"/>
  <c r="T28" i="9"/>
  <c r="S28" i="9"/>
  <c r="R28" i="9"/>
  <c r="Q28" i="9"/>
  <c r="P28" i="9"/>
  <c r="O28" i="9"/>
  <c r="N28" i="9"/>
  <c r="K28" i="9"/>
  <c r="J28" i="9"/>
  <c r="F28" i="9"/>
  <c r="D28" i="9"/>
  <c r="C28" i="9"/>
  <c r="B28" i="9"/>
  <c r="U27" i="9"/>
  <c r="T27" i="9"/>
  <c r="S27" i="9"/>
  <c r="Q27" i="9"/>
  <c r="P27" i="9"/>
  <c r="O27" i="9"/>
  <c r="K27" i="9"/>
  <c r="J27" i="9"/>
  <c r="D27" i="9"/>
  <c r="C27" i="9"/>
  <c r="B27" i="9"/>
  <c r="S26" i="9"/>
  <c r="R26" i="9"/>
  <c r="O26" i="9"/>
  <c r="N26" i="9"/>
  <c r="J26" i="9"/>
  <c r="F26" i="9"/>
  <c r="B26" i="9"/>
  <c r="U25" i="9"/>
  <c r="Q25" i="9"/>
  <c r="D25" i="9"/>
  <c r="U24" i="9"/>
  <c r="T24" i="9"/>
  <c r="S24" i="9"/>
  <c r="R24" i="9"/>
  <c r="Q24" i="9"/>
  <c r="P24" i="9"/>
  <c r="O24" i="9"/>
  <c r="N24" i="9"/>
  <c r="K24" i="9"/>
  <c r="J24" i="9"/>
  <c r="F24" i="9"/>
  <c r="D24" i="9"/>
  <c r="C24" i="9"/>
  <c r="B24" i="9"/>
  <c r="U23" i="9"/>
  <c r="T23" i="9"/>
  <c r="S23" i="9"/>
  <c r="Q23" i="9"/>
  <c r="P23" i="9"/>
  <c r="O23" i="9"/>
  <c r="K23" i="9"/>
  <c r="J23" i="9"/>
  <c r="D23" i="9"/>
  <c r="C23" i="9"/>
  <c r="B23" i="9"/>
  <c r="S22" i="9"/>
  <c r="R22" i="9"/>
  <c r="O22" i="9"/>
  <c r="N22" i="9"/>
  <c r="J22" i="9"/>
  <c r="F22" i="9"/>
  <c r="B22" i="9"/>
  <c r="A22" i="9"/>
  <c r="A23" i="9" s="1"/>
  <c r="A24" i="9" s="1"/>
  <c r="A25" i="9" s="1"/>
  <c r="A26" i="9" s="1"/>
  <c r="A27" i="9" s="1"/>
  <c r="A28" i="9" s="1"/>
  <c r="R21" i="9"/>
  <c r="N21" i="9"/>
  <c r="V16" i="4"/>
  <c r="U16" i="4"/>
  <c r="T16" i="4"/>
  <c r="S16" i="4"/>
  <c r="R16" i="4"/>
  <c r="Q16" i="4"/>
  <c r="P16" i="4"/>
  <c r="O16" i="4"/>
  <c r="N16" i="4"/>
  <c r="L16" i="4"/>
  <c r="K16" i="4"/>
  <c r="F16" i="4"/>
  <c r="E16" i="4"/>
  <c r="D16" i="4"/>
  <c r="S30" i="4"/>
  <c r="U29" i="4"/>
  <c r="S27" i="4"/>
  <c r="S26" i="4"/>
  <c r="U25" i="4"/>
  <c r="S23" i="4"/>
  <c r="S22" i="4"/>
  <c r="U21" i="4"/>
  <c r="S19" i="4"/>
  <c r="S18" i="4"/>
  <c r="U17" i="4"/>
  <c r="T30" i="4"/>
  <c r="P30" i="4"/>
  <c r="K30" i="4"/>
  <c r="B30" i="4"/>
  <c r="V29" i="4"/>
  <c r="T29" i="4"/>
  <c r="S29" i="4"/>
  <c r="R29" i="4"/>
  <c r="P29" i="4"/>
  <c r="O29" i="4"/>
  <c r="N29" i="4"/>
  <c r="K29" i="4"/>
  <c r="F29" i="4"/>
  <c r="D29" i="4"/>
  <c r="B29" i="4"/>
  <c r="V28" i="4"/>
  <c r="U28" i="4"/>
  <c r="T28" i="4"/>
  <c r="S28" i="4"/>
  <c r="R28" i="4"/>
  <c r="Q28" i="4"/>
  <c r="P28" i="4"/>
  <c r="O28" i="4"/>
  <c r="N28" i="4"/>
  <c r="L28" i="4"/>
  <c r="K28" i="4"/>
  <c r="F28" i="4"/>
  <c r="D28" i="4"/>
  <c r="C28" i="4"/>
  <c r="B28" i="4"/>
  <c r="V27" i="4"/>
  <c r="U27" i="4"/>
  <c r="T27" i="4"/>
  <c r="R27" i="4"/>
  <c r="Q27" i="4"/>
  <c r="P27" i="4"/>
  <c r="N27" i="4"/>
  <c r="L27" i="4"/>
  <c r="K27" i="4"/>
  <c r="D27" i="4"/>
  <c r="C27" i="4"/>
  <c r="B27" i="4"/>
  <c r="T26" i="4"/>
  <c r="P26" i="4"/>
  <c r="K26" i="4"/>
  <c r="B26" i="4"/>
  <c r="V25" i="4"/>
  <c r="T25" i="4"/>
  <c r="S25" i="4"/>
  <c r="R25" i="4"/>
  <c r="P25" i="4"/>
  <c r="O25" i="4"/>
  <c r="N25" i="4"/>
  <c r="K25" i="4"/>
  <c r="F25" i="4"/>
  <c r="D25" i="4"/>
  <c r="B25" i="4"/>
  <c r="V24" i="4"/>
  <c r="U24" i="4"/>
  <c r="T24" i="4"/>
  <c r="S24" i="4"/>
  <c r="R24" i="4"/>
  <c r="Q24" i="4"/>
  <c r="P24" i="4"/>
  <c r="O24" i="4"/>
  <c r="N24" i="4"/>
  <c r="L24" i="4"/>
  <c r="K24" i="4"/>
  <c r="F24" i="4"/>
  <c r="D24" i="4"/>
  <c r="B24" i="4"/>
  <c r="V23" i="4"/>
  <c r="U23" i="4"/>
  <c r="T23" i="4"/>
  <c r="R23" i="4"/>
  <c r="Q23" i="4"/>
  <c r="P23" i="4"/>
  <c r="N23" i="4"/>
  <c r="L23" i="4"/>
  <c r="K23" i="4"/>
  <c r="D23" i="4"/>
  <c r="B23" i="4"/>
  <c r="T22" i="4"/>
  <c r="P22" i="4"/>
  <c r="K22" i="4"/>
  <c r="B22" i="4"/>
  <c r="V21" i="4"/>
  <c r="T21" i="4"/>
  <c r="S21" i="4"/>
  <c r="R21" i="4"/>
  <c r="P21" i="4"/>
  <c r="O21" i="4"/>
  <c r="N21" i="4"/>
  <c r="K21" i="4"/>
  <c r="F21" i="4"/>
  <c r="D21" i="4"/>
  <c r="B21" i="4"/>
  <c r="V20" i="4"/>
  <c r="U20" i="4"/>
  <c r="T20" i="4"/>
  <c r="S20" i="4"/>
  <c r="R20" i="4"/>
  <c r="Q20" i="4"/>
  <c r="P20" i="4"/>
  <c r="O20" i="4"/>
  <c r="N20" i="4"/>
  <c r="L20" i="4"/>
  <c r="K20" i="4"/>
  <c r="F20" i="4"/>
  <c r="D20" i="4"/>
  <c r="B20" i="4"/>
  <c r="V19" i="4"/>
  <c r="U19" i="4"/>
  <c r="T19" i="4"/>
  <c r="R19" i="4"/>
  <c r="Q19" i="4"/>
  <c r="P19" i="4"/>
  <c r="N19" i="4"/>
  <c r="L19" i="4"/>
  <c r="K19" i="4"/>
  <c r="D19" i="4"/>
  <c r="B19" i="4"/>
  <c r="T18" i="4"/>
  <c r="P18" i="4"/>
  <c r="K18" i="4"/>
  <c r="B18" i="4"/>
  <c r="A18" i="4"/>
  <c r="A19" i="4" s="1"/>
  <c r="A20" i="4" s="1"/>
  <c r="A21" i="4" s="1"/>
  <c r="A22" i="4" s="1"/>
  <c r="A23" i="4" s="1"/>
  <c r="A24" i="4" s="1"/>
  <c r="V17" i="4"/>
  <c r="S17" i="4"/>
  <c r="R17" i="4"/>
  <c r="O17" i="4"/>
  <c r="N17" i="4"/>
  <c r="F25" i="9" l="1"/>
  <c r="N25" i="9"/>
  <c r="R25" i="9"/>
  <c r="F29" i="9"/>
  <c r="N29" i="9"/>
  <c r="R29" i="9"/>
  <c r="F33" i="9"/>
  <c r="N33" i="9"/>
  <c r="R33" i="9"/>
  <c r="C22" i="9"/>
  <c r="K22" i="9"/>
  <c r="P22" i="9"/>
  <c r="T22" i="9"/>
  <c r="B25" i="9"/>
  <c r="J25" i="9"/>
  <c r="O25" i="9"/>
  <c r="S25" i="9"/>
  <c r="C26" i="9"/>
  <c r="K26" i="9"/>
  <c r="P26" i="9"/>
  <c r="T26" i="9"/>
  <c r="B29" i="9"/>
  <c r="J29" i="9"/>
  <c r="O29" i="9"/>
  <c r="S29" i="9"/>
  <c r="C30" i="9"/>
  <c r="K30" i="9"/>
  <c r="P30" i="9"/>
  <c r="T30" i="9"/>
  <c r="B33" i="9"/>
  <c r="J33" i="9"/>
  <c r="O33" i="9"/>
  <c r="S33" i="9"/>
  <c r="C34" i="9"/>
  <c r="K34" i="9"/>
  <c r="P34" i="9"/>
  <c r="T34" i="9"/>
  <c r="D22" i="9"/>
  <c r="Q22" i="9"/>
  <c r="F23" i="9"/>
  <c r="N23" i="9"/>
  <c r="C25" i="9"/>
  <c r="K25" i="9"/>
  <c r="P25" i="9"/>
  <c r="D26" i="9"/>
  <c r="Q26" i="9"/>
  <c r="F27" i="9"/>
  <c r="N27" i="9"/>
  <c r="C29" i="9"/>
  <c r="K29" i="9"/>
  <c r="P29" i="9"/>
  <c r="D30" i="9"/>
  <c r="Q30" i="9"/>
  <c r="F31" i="9"/>
  <c r="N31" i="9"/>
  <c r="C33" i="9"/>
  <c r="K33" i="9"/>
  <c r="P33" i="9"/>
  <c r="D34" i="9"/>
  <c r="Q34" i="9"/>
  <c r="B21" i="9"/>
  <c r="O21" i="9"/>
  <c r="T21" i="9"/>
  <c r="J21" i="9"/>
  <c r="S21" i="9"/>
  <c r="C21" i="9"/>
  <c r="K21" i="9"/>
  <c r="P21" i="9"/>
  <c r="D21" i="9"/>
  <c r="Q21" i="9"/>
  <c r="K22" i="10"/>
  <c r="T22" i="10"/>
  <c r="K26" i="10"/>
  <c r="T26" i="10"/>
  <c r="D22" i="10"/>
  <c r="M22" i="10"/>
  <c r="Q22" i="10"/>
  <c r="U22" i="10"/>
  <c r="F23" i="10"/>
  <c r="R23" i="10"/>
  <c r="D26" i="10"/>
  <c r="M26" i="10"/>
  <c r="Q26" i="10"/>
  <c r="U26" i="10"/>
  <c r="F27" i="10"/>
  <c r="N27" i="10"/>
  <c r="R27" i="10"/>
  <c r="D30" i="10"/>
  <c r="M30" i="10"/>
  <c r="Q30" i="10"/>
  <c r="U30" i="10"/>
  <c r="F31" i="10"/>
  <c r="N31" i="10"/>
  <c r="R31" i="10"/>
  <c r="D34" i="10"/>
  <c r="M34" i="10"/>
  <c r="Q34" i="10"/>
  <c r="U34" i="10"/>
  <c r="C22" i="10"/>
  <c r="P22" i="10"/>
  <c r="C26" i="10"/>
  <c r="P26" i="10"/>
  <c r="C30" i="10"/>
  <c r="K30" i="10"/>
  <c r="P30" i="10"/>
  <c r="T30" i="10"/>
  <c r="C34" i="10"/>
  <c r="K34" i="10"/>
  <c r="P34" i="10"/>
  <c r="T34" i="10"/>
  <c r="N23" i="10"/>
  <c r="F22" i="10"/>
  <c r="N22" i="10"/>
  <c r="B23" i="10"/>
  <c r="J23" i="10"/>
  <c r="O23" i="10"/>
  <c r="F26" i="10"/>
  <c r="N26" i="10"/>
  <c r="B27" i="10"/>
  <c r="J27" i="10"/>
  <c r="O27" i="10"/>
  <c r="C28" i="10"/>
  <c r="K28" i="10"/>
  <c r="P28" i="10"/>
  <c r="F30" i="10"/>
  <c r="N30" i="10"/>
  <c r="B31" i="10"/>
  <c r="J31" i="10"/>
  <c r="O31" i="10"/>
  <c r="C32" i="10"/>
  <c r="K32" i="10"/>
  <c r="P32" i="10"/>
  <c r="F34" i="10"/>
  <c r="N34" i="10"/>
  <c r="C21" i="10"/>
  <c r="K21" i="10"/>
  <c r="P21" i="10"/>
  <c r="T21" i="10"/>
  <c r="B21" i="10"/>
  <c r="J21" i="10"/>
  <c r="O21" i="10"/>
  <c r="S21" i="10"/>
  <c r="D21" i="10"/>
  <c r="M21" i="10"/>
  <c r="Q21" i="10"/>
  <c r="L18" i="4"/>
  <c r="Q18" i="4"/>
  <c r="U18" i="4"/>
  <c r="L22" i="4"/>
  <c r="Q22" i="4"/>
  <c r="U22" i="4"/>
  <c r="L26" i="4"/>
  <c r="Q26" i="4"/>
  <c r="U26" i="4"/>
  <c r="C30" i="4"/>
  <c r="L30" i="4"/>
  <c r="Q30" i="4"/>
  <c r="U30" i="4"/>
  <c r="D18" i="4"/>
  <c r="N18" i="4"/>
  <c r="R18" i="4"/>
  <c r="V18" i="4"/>
  <c r="F19" i="4"/>
  <c r="O19" i="4"/>
  <c r="L21" i="4"/>
  <c r="Q21" i="4"/>
  <c r="D22" i="4"/>
  <c r="N22" i="4"/>
  <c r="R22" i="4"/>
  <c r="V22" i="4"/>
  <c r="F23" i="4"/>
  <c r="O23" i="4"/>
  <c r="L25" i="4"/>
  <c r="Q25" i="4"/>
  <c r="D26" i="4"/>
  <c r="N26" i="4"/>
  <c r="R26" i="4"/>
  <c r="V26" i="4"/>
  <c r="F27" i="4"/>
  <c r="O27" i="4"/>
  <c r="C29" i="4"/>
  <c r="L29" i="4"/>
  <c r="Q29" i="4"/>
  <c r="D30" i="4"/>
  <c r="N30" i="4"/>
  <c r="R30" i="4"/>
  <c r="V30" i="4"/>
  <c r="F18" i="4"/>
  <c r="O18" i="4"/>
  <c r="F22" i="4"/>
  <c r="O22" i="4"/>
  <c r="F26" i="4"/>
  <c r="O26" i="4"/>
  <c r="F30" i="4"/>
  <c r="O30" i="4"/>
  <c r="B17" i="4"/>
  <c r="K17" i="4"/>
  <c r="P17" i="4"/>
  <c r="T17" i="4"/>
  <c r="L17" i="4"/>
  <c r="Q17" i="4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U17" i="10"/>
  <c r="T17" i="10"/>
  <c r="S17" i="10"/>
  <c r="R17" i="10"/>
  <c r="Q17" i="10"/>
  <c r="P17" i="10"/>
  <c r="O17" i="10"/>
  <c r="N17" i="10"/>
  <c r="M17" i="10"/>
  <c r="K17" i="10"/>
  <c r="J17" i="10"/>
  <c r="F17" i="10"/>
  <c r="U16" i="10"/>
  <c r="T16" i="10"/>
  <c r="S16" i="10"/>
  <c r="R16" i="10"/>
  <c r="Q16" i="10"/>
  <c r="P16" i="10"/>
  <c r="O16" i="10"/>
  <c r="N16" i="10"/>
  <c r="M16" i="10"/>
  <c r="K16" i="10"/>
  <c r="J16" i="10"/>
  <c r="F16" i="10"/>
  <c r="U15" i="10"/>
  <c r="T15" i="10"/>
  <c r="S15" i="10"/>
  <c r="R15" i="10"/>
  <c r="Q15" i="10"/>
  <c r="P15" i="10"/>
  <c r="O15" i="10"/>
  <c r="N15" i="10"/>
  <c r="M15" i="10"/>
  <c r="K15" i="10"/>
  <c r="J15" i="10"/>
  <c r="F15" i="10"/>
  <c r="U14" i="10"/>
  <c r="T14" i="10"/>
  <c r="S14" i="10"/>
  <c r="R14" i="10"/>
  <c r="Q14" i="10"/>
  <c r="P14" i="10"/>
  <c r="O14" i="10"/>
  <c r="N14" i="10"/>
  <c r="M14" i="10"/>
  <c r="K14" i="10"/>
  <c r="J14" i="10"/>
  <c r="F14" i="10"/>
  <c r="U13" i="10"/>
  <c r="T13" i="10"/>
  <c r="S13" i="10"/>
  <c r="R13" i="10"/>
  <c r="Q13" i="10"/>
  <c r="P13" i="10"/>
  <c r="O13" i="10"/>
  <c r="N13" i="10"/>
  <c r="M13" i="10"/>
  <c r="K13" i="10"/>
  <c r="J13" i="10"/>
  <c r="F13" i="10"/>
  <c r="U12" i="10"/>
  <c r="T12" i="10"/>
  <c r="S12" i="10"/>
  <c r="R12" i="10"/>
  <c r="Q12" i="10"/>
  <c r="P12" i="10"/>
  <c r="O12" i="10"/>
  <c r="N12" i="10"/>
  <c r="M12" i="10"/>
  <c r="K12" i="10"/>
  <c r="J12" i="10"/>
  <c r="F12" i="10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U17" i="9"/>
  <c r="T17" i="9"/>
  <c r="S17" i="9"/>
  <c r="R17" i="9"/>
  <c r="Q17" i="9"/>
  <c r="P17" i="9"/>
  <c r="O17" i="9"/>
  <c r="N17" i="9"/>
  <c r="K17" i="9"/>
  <c r="J17" i="9"/>
  <c r="F17" i="9"/>
  <c r="U16" i="9"/>
  <c r="T16" i="9"/>
  <c r="S16" i="9"/>
  <c r="R16" i="9"/>
  <c r="Q16" i="9"/>
  <c r="P16" i="9"/>
  <c r="O16" i="9"/>
  <c r="N16" i="9"/>
  <c r="K16" i="9"/>
  <c r="J16" i="9"/>
  <c r="F16" i="9"/>
  <c r="U15" i="9"/>
  <c r="T15" i="9"/>
  <c r="S15" i="9"/>
  <c r="R15" i="9"/>
  <c r="Q15" i="9"/>
  <c r="P15" i="9"/>
  <c r="O15" i="9"/>
  <c r="N15" i="9"/>
  <c r="K15" i="9"/>
  <c r="J15" i="9"/>
  <c r="F15" i="9"/>
  <c r="U14" i="9"/>
  <c r="T14" i="9"/>
  <c r="S14" i="9"/>
  <c r="R14" i="9"/>
  <c r="Q14" i="9"/>
  <c r="P14" i="9"/>
  <c r="O14" i="9"/>
  <c r="N14" i="9"/>
  <c r="K14" i="9"/>
  <c r="J14" i="9"/>
  <c r="F14" i="9"/>
  <c r="U13" i="9"/>
  <c r="T13" i="9"/>
  <c r="S13" i="9"/>
  <c r="R13" i="9"/>
  <c r="Q13" i="9"/>
  <c r="P13" i="9"/>
  <c r="O13" i="9"/>
  <c r="N13" i="9"/>
  <c r="K13" i="9"/>
  <c r="J13" i="9"/>
  <c r="F13" i="9"/>
  <c r="U12" i="9"/>
  <c r="T12" i="9"/>
  <c r="S12" i="9"/>
  <c r="R12" i="9"/>
  <c r="Q12" i="9"/>
  <c r="P12" i="9"/>
  <c r="O12" i="9"/>
  <c r="N12" i="9"/>
  <c r="K12" i="9"/>
  <c r="J12" i="9"/>
  <c r="F12" i="9"/>
  <c r="B12" i="4"/>
  <c r="D12" i="4"/>
  <c r="B13" i="4"/>
  <c r="D13" i="4"/>
  <c r="F12" i="4"/>
  <c r="K12" i="4"/>
  <c r="L12" i="4"/>
  <c r="N12" i="4"/>
  <c r="O12" i="4"/>
  <c r="P12" i="4"/>
  <c r="Q12" i="4"/>
  <c r="R12" i="4"/>
  <c r="S12" i="4"/>
  <c r="T12" i="4"/>
  <c r="U12" i="4"/>
  <c r="V12" i="4"/>
  <c r="F13" i="4"/>
  <c r="K13" i="4"/>
  <c r="L13" i="4"/>
  <c r="N13" i="4"/>
  <c r="O13" i="4"/>
  <c r="P13" i="4"/>
  <c r="Q13" i="4"/>
  <c r="R13" i="4"/>
  <c r="S13" i="4"/>
  <c r="T13" i="4"/>
  <c r="U13" i="4"/>
  <c r="V13" i="4"/>
  <c r="U11" i="10"/>
  <c r="T11" i="10"/>
  <c r="S11" i="10"/>
  <c r="R11" i="10"/>
  <c r="Q11" i="10"/>
  <c r="P11" i="10"/>
  <c r="O11" i="10"/>
  <c r="N11" i="10"/>
  <c r="M11" i="10"/>
  <c r="K11" i="10"/>
  <c r="J11" i="10"/>
  <c r="F11" i="10"/>
  <c r="D11" i="10"/>
  <c r="C11" i="10"/>
  <c r="B11" i="10"/>
  <c r="U10" i="10"/>
  <c r="T10" i="10"/>
  <c r="S10" i="10"/>
  <c r="R10" i="10"/>
  <c r="Q10" i="10"/>
  <c r="P10" i="10"/>
  <c r="O10" i="10"/>
  <c r="N10" i="10"/>
  <c r="M10" i="10"/>
  <c r="K10" i="10"/>
  <c r="J10" i="10"/>
  <c r="F10" i="10"/>
  <c r="D10" i="10"/>
  <c r="C10" i="10"/>
  <c r="B10" i="10"/>
  <c r="U9" i="10"/>
  <c r="T9" i="10"/>
  <c r="S9" i="10"/>
  <c r="R9" i="10"/>
  <c r="Q9" i="10"/>
  <c r="P9" i="10"/>
  <c r="O9" i="10"/>
  <c r="N9" i="10"/>
  <c r="M9" i="10"/>
  <c r="K9" i="10"/>
  <c r="J9" i="10"/>
  <c r="F9" i="10"/>
  <c r="D9" i="10"/>
  <c r="C9" i="10"/>
  <c r="B9" i="10"/>
  <c r="U8" i="10"/>
  <c r="T8" i="10"/>
  <c r="S8" i="10"/>
  <c r="R8" i="10"/>
  <c r="Q8" i="10"/>
  <c r="P8" i="10"/>
  <c r="O8" i="10"/>
  <c r="N8" i="10"/>
  <c r="M8" i="10"/>
  <c r="K8" i="10"/>
  <c r="J8" i="10"/>
  <c r="F8" i="10"/>
  <c r="D8" i="10"/>
  <c r="C8" i="10"/>
  <c r="B8" i="10"/>
  <c r="U7" i="10"/>
  <c r="T7" i="10"/>
  <c r="S7" i="10"/>
  <c r="R7" i="10"/>
  <c r="Q7" i="10"/>
  <c r="P7" i="10"/>
  <c r="O7" i="10"/>
  <c r="N7" i="10"/>
  <c r="M7" i="10"/>
  <c r="K7" i="10"/>
  <c r="J7" i="10"/>
  <c r="F7" i="10"/>
  <c r="D7" i="10"/>
  <c r="C7" i="10"/>
  <c r="B7" i="10"/>
  <c r="U6" i="10"/>
  <c r="T6" i="10"/>
  <c r="S6" i="10"/>
  <c r="R6" i="10"/>
  <c r="Q6" i="10"/>
  <c r="P6" i="10"/>
  <c r="O6" i="10"/>
  <c r="N6" i="10"/>
  <c r="M6" i="10"/>
  <c r="K6" i="10"/>
  <c r="J6" i="10"/>
  <c r="F6" i="10"/>
  <c r="D6" i="10"/>
  <c r="C6" i="10"/>
  <c r="B6" i="10"/>
  <c r="U5" i="10"/>
  <c r="T5" i="10"/>
  <c r="S5" i="10"/>
  <c r="R5" i="10"/>
  <c r="Q5" i="10"/>
  <c r="P5" i="10"/>
  <c r="O5" i="10"/>
  <c r="N5" i="10"/>
  <c r="M5" i="10"/>
  <c r="K5" i="10"/>
  <c r="J5" i="10"/>
  <c r="F5" i="10"/>
  <c r="D5" i="10"/>
  <c r="C5" i="10"/>
  <c r="B5" i="10"/>
  <c r="A5" i="10"/>
  <c r="A6" i="10" s="1"/>
  <c r="A7" i="10" s="1"/>
  <c r="A8" i="10" s="1"/>
  <c r="A9" i="10" s="1"/>
  <c r="A10" i="10" s="1"/>
  <c r="A11" i="10" s="1"/>
  <c r="U4" i="10"/>
  <c r="T4" i="10"/>
  <c r="S4" i="10"/>
  <c r="R4" i="10"/>
  <c r="Q4" i="10"/>
  <c r="P4" i="10"/>
  <c r="O4" i="10"/>
  <c r="N4" i="10"/>
  <c r="M4" i="10"/>
  <c r="K4" i="10"/>
  <c r="J4" i="10"/>
  <c r="F4" i="10"/>
  <c r="D4" i="10"/>
  <c r="C4" i="10"/>
  <c r="B4" i="10"/>
  <c r="D4" i="4"/>
  <c r="K4" i="4"/>
  <c r="L4" i="4"/>
  <c r="N4" i="4"/>
  <c r="O4" i="4"/>
  <c r="P4" i="4"/>
  <c r="Q4" i="4"/>
  <c r="R4" i="4"/>
  <c r="S4" i="4"/>
  <c r="T4" i="4"/>
  <c r="U4" i="4"/>
  <c r="V4" i="4"/>
  <c r="A5" i="4"/>
  <c r="A6" i="4" s="1"/>
  <c r="A7" i="4" s="1"/>
  <c r="A8" i="4" s="1"/>
  <c r="A9" i="4" s="1"/>
  <c r="A10" i="4" s="1"/>
  <c r="A11" i="4" s="1"/>
  <c r="B5" i="4"/>
  <c r="D5" i="4"/>
  <c r="F5" i="4"/>
  <c r="K5" i="4"/>
  <c r="L5" i="4"/>
  <c r="N5" i="4"/>
  <c r="O5" i="4"/>
  <c r="P5" i="4"/>
  <c r="Q5" i="4"/>
  <c r="R5" i="4"/>
  <c r="S5" i="4"/>
  <c r="T5" i="4"/>
  <c r="U5" i="4"/>
  <c r="V5" i="4"/>
  <c r="B6" i="4"/>
  <c r="D6" i="4"/>
  <c r="F6" i="4"/>
  <c r="K6" i="4"/>
  <c r="L6" i="4"/>
  <c r="N6" i="4"/>
  <c r="O6" i="4"/>
  <c r="P6" i="4"/>
  <c r="Q6" i="4"/>
  <c r="R6" i="4"/>
  <c r="S6" i="4"/>
  <c r="T6" i="4"/>
  <c r="U6" i="4"/>
  <c r="V6" i="4"/>
  <c r="B7" i="4"/>
  <c r="D7" i="4"/>
  <c r="F7" i="4"/>
  <c r="K7" i="4"/>
  <c r="L7" i="4"/>
  <c r="N7" i="4"/>
  <c r="O7" i="4"/>
  <c r="P7" i="4"/>
  <c r="Q7" i="4"/>
  <c r="R7" i="4"/>
  <c r="S7" i="4"/>
  <c r="T7" i="4"/>
  <c r="U7" i="4"/>
  <c r="V7" i="4"/>
  <c r="B8" i="4"/>
  <c r="D8" i="4"/>
  <c r="F8" i="4"/>
  <c r="K8" i="4"/>
  <c r="L8" i="4"/>
  <c r="N8" i="4"/>
  <c r="O8" i="4"/>
  <c r="P8" i="4"/>
  <c r="Q8" i="4"/>
  <c r="R8" i="4"/>
  <c r="S8" i="4"/>
  <c r="T8" i="4"/>
  <c r="U8" i="4"/>
  <c r="V8" i="4"/>
  <c r="B9" i="4"/>
  <c r="D9" i="4"/>
  <c r="F9" i="4"/>
  <c r="K9" i="4"/>
  <c r="L9" i="4"/>
  <c r="N9" i="4"/>
  <c r="O9" i="4"/>
  <c r="P9" i="4"/>
  <c r="Q9" i="4"/>
  <c r="R9" i="4"/>
  <c r="S9" i="4"/>
  <c r="T9" i="4"/>
  <c r="U9" i="4"/>
  <c r="V9" i="4"/>
  <c r="B10" i="4"/>
  <c r="D10" i="4"/>
  <c r="F10" i="4"/>
  <c r="K10" i="4"/>
  <c r="L10" i="4"/>
  <c r="N10" i="4"/>
  <c r="O10" i="4"/>
  <c r="P10" i="4"/>
  <c r="Q10" i="4"/>
  <c r="R10" i="4"/>
  <c r="S10" i="4"/>
  <c r="T10" i="4"/>
  <c r="U10" i="4"/>
  <c r="V10" i="4"/>
  <c r="D11" i="4"/>
  <c r="F11" i="4"/>
  <c r="K11" i="4"/>
  <c r="L11" i="4"/>
  <c r="N11" i="4"/>
  <c r="O11" i="4"/>
  <c r="P11" i="4"/>
  <c r="Q11" i="4"/>
  <c r="R11" i="4"/>
  <c r="S11" i="4"/>
  <c r="T11" i="4"/>
  <c r="U11" i="4"/>
  <c r="V11" i="4"/>
  <c r="U11" i="9"/>
  <c r="T11" i="9"/>
  <c r="S11" i="9"/>
  <c r="R11" i="9"/>
  <c r="Q11" i="9"/>
  <c r="P11" i="9"/>
  <c r="O11" i="9"/>
  <c r="N11" i="9"/>
  <c r="K11" i="9"/>
  <c r="J11" i="9"/>
  <c r="F11" i="9"/>
  <c r="D11" i="9"/>
  <c r="C11" i="9"/>
  <c r="B11" i="9"/>
  <c r="U10" i="9"/>
  <c r="T10" i="9"/>
  <c r="S10" i="9"/>
  <c r="R10" i="9"/>
  <c r="Q10" i="9"/>
  <c r="P10" i="9"/>
  <c r="O10" i="9"/>
  <c r="N10" i="9"/>
  <c r="K10" i="9"/>
  <c r="J10" i="9"/>
  <c r="F10" i="9"/>
  <c r="D10" i="9"/>
  <c r="C10" i="9"/>
  <c r="B10" i="9"/>
  <c r="U9" i="9"/>
  <c r="T9" i="9"/>
  <c r="S9" i="9"/>
  <c r="R9" i="9"/>
  <c r="Q9" i="9"/>
  <c r="P9" i="9"/>
  <c r="O9" i="9"/>
  <c r="N9" i="9"/>
  <c r="K9" i="9"/>
  <c r="J9" i="9"/>
  <c r="F9" i="9"/>
  <c r="D9" i="9"/>
  <c r="C9" i="9"/>
  <c r="B9" i="9"/>
  <c r="U8" i="9"/>
  <c r="T8" i="9"/>
  <c r="S8" i="9"/>
  <c r="R8" i="9"/>
  <c r="Q8" i="9"/>
  <c r="P8" i="9"/>
  <c r="O8" i="9"/>
  <c r="N8" i="9"/>
  <c r="K8" i="9"/>
  <c r="J8" i="9"/>
  <c r="F8" i="9"/>
  <c r="D8" i="9"/>
  <c r="C8" i="9"/>
  <c r="B8" i="9"/>
  <c r="U7" i="9"/>
  <c r="T7" i="9"/>
  <c r="S7" i="9"/>
  <c r="R7" i="9"/>
  <c r="Q7" i="9"/>
  <c r="P7" i="9"/>
  <c r="O7" i="9"/>
  <c r="N7" i="9"/>
  <c r="K7" i="9"/>
  <c r="J7" i="9"/>
  <c r="F7" i="9"/>
  <c r="D7" i="9"/>
  <c r="C7" i="9"/>
  <c r="B7" i="9"/>
  <c r="U6" i="9"/>
  <c r="T6" i="9"/>
  <c r="S6" i="9"/>
  <c r="R6" i="9"/>
  <c r="Q6" i="9"/>
  <c r="P6" i="9"/>
  <c r="O6" i="9"/>
  <c r="N6" i="9"/>
  <c r="K6" i="9"/>
  <c r="J6" i="9"/>
  <c r="F6" i="9"/>
  <c r="D6" i="9"/>
  <c r="C6" i="9"/>
  <c r="B6" i="9"/>
  <c r="U5" i="9"/>
  <c r="T5" i="9"/>
  <c r="S5" i="9"/>
  <c r="R5" i="9"/>
  <c r="Q5" i="9"/>
  <c r="P5" i="9"/>
  <c r="O5" i="9"/>
  <c r="N5" i="9"/>
  <c r="K5" i="9"/>
  <c r="J5" i="9"/>
  <c r="F5" i="9"/>
  <c r="D5" i="9"/>
  <c r="C5" i="9"/>
  <c r="B5" i="9"/>
  <c r="A5" i="9"/>
  <c r="A6" i="9" s="1"/>
  <c r="A7" i="9" s="1"/>
  <c r="A8" i="9" s="1"/>
  <c r="A9" i="9" s="1"/>
  <c r="A10" i="9" s="1"/>
  <c r="A11" i="9" s="1"/>
  <c r="U4" i="9"/>
  <c r="T4" i="9"/>
  <c r="S4" i="9"/>
  <c r="R4" i="9"/>
  <c r="Q4" i="9"/>
  <c r="P4" i="9"/>
  <c r="O4" i="9"/>
  <c r="N4" i="9"/>
  <c r="K4" i="9"/>
  <c r="J4" i="9"/>
  <c r="F4" i="9"/>
  <c r="D4" i="9"/>
  <c r="C4" i="9"/>
  <c r="B4" i="9"/>
</calcChain>
</file>

<file path=xl/sharedStrings.xml><?xml version="1.0" encoding="utf-8"?>
<sst xmlns="http://schemas.openxmlformats.org/spreadsheetml/2006/main" count="19" uniqueCount="8">
  <si>
    <t>Household/
Family Size</t>
  </si>
  <si>
    <t>*100%*</t>
  </si>
  <si>
    <t>Household
/Family Size</t>
  </si>
  <si>
    <t>Poverty Guidelines: Hawaii</t>
  </si>
  <si>
    <t>Poverty Guidelines: Alaska</t>
  </si>
  <si>
    <t>Poverty Guidelines, all states (except Alaska and Hawaii)</t>
  </si>
  <si>
    <t>2020 Monthly</t>
  </si>
  <si>
    <t>2020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</si>
</sst>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theme="1" tint="0.499984740745262"/>
      </right>
      <top/>
      <bottom/>
      <diagonal/>
    </border>
    <border>
      <left/>
      <right style="double">
        <color theme="1" tint="0.499984740745262"/>
      </right>
      <top/>
      <bottom style="thin">
        <color indexed="64"/>
      </bottom>
      <diagonal/>
    </border>
    <border>
      <left style="double">
        <color theme="1" tint="0.499984740745262"/>
      </left>
      <right style="double">
        <color theme="1" tint="0.499984740745262"/>
      </right>
      <top/>
      <bottom/>
      <diagonal/>
    </border>
    <border>
      <left style="double">
        <color theme="1" tint="0.499984740745262"/>
      </left>
      <right style="double">
        <color theme="1" tint="0.49998474074526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0" xfId="1" applyNumberFormat="1" applyFont="1"/>
    <xf numFmtId="5" fontId="3" fillId="2" borderId="0" xfId="1" applyNumberFormat="1" applyFont="1" applyFill="1" applyAlignment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0" borderId="0" xfId="0" applyNumberFormat="1" applyFont="1"/>
    <xf numFmtId="5" fontId="3" fillId="2" borderId="1" xfId="1" applyNumberFormat="1" applyFont="1" applyFill="1" applyBorder="1" applyAlignment="1"/>
    <xf numFmtId="166" fontId="3" fillId="0" borderId="0" xfId="0" applyNumberFormat="1" applyFont="1"/>
    <xf numFmtId="0" fontId="4" fillId="0" borderId="0" xfId="0" applyFo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9" fontId="5" fillId="0" borderId="1" xfId="2" applyFont="1" applyBorder="1" applyAlignment="1">
      <alignment horizontal="center"/>
    </xf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0" fontId="7" fillId="0" borderId="0" xfId="0" applyFont="1"/>
    <xf numFmtId="9" fontId="5" fillId="0" borderId="1" xfId="2" applyFont="1" applyBorder="1" applyAlignment="1"/>
    <xf numFmtId="7" fontId="3" fillId="0" borderId="0" xfId="0" applyNumberFormat="1" applyFont="1"/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0" xfId="0" applyFont="1" applyAlignment="1">
      <alignment horizontal="right" indent="1"/>
    </xf>
    <xf numFmtId="9" fontId="5" fillId="0" borderId="1" xfId="2" applyFont="1" applyBorder="1" applyAlignment="1">
      <alignment horizontal="right" indent="1"/>
    </xf>
    <xf numFmtId="5" fontId="3" fillId="2" borderId="4" xfId="1" applyNumberFormat="1" applyFont="1" applyFill="1" applyBorder="1" applyAlignment="1">
      <alignment horizontal="right" indent="1"/>
    </xf>
    <xf numFmtId="5" fontId="3" fillId="2" borderId="5" xfId="1" applyNumberFormat="1" applyFont="1" applyFill="1" applyBorder="1" applyAlignment="1">
      <alignment horizontal="right" indent="1"/>
    </xf>
    <xf numFmtId="164" fontId="6" fillId="0" borderId="0" xfId="0" applyNumberFormat="1" applyFont="1"/>
    <xf numFmtId="0" fontId="3" fillId="0" borderId="0" xfId="0" applyFont="1" applyBorder="1"/>
    <xf numFmtId="164" fontId="6" fillId="0" borderId="0" xfId="0" applyNumberFormat="1" applyFont="1" applyBorder="1"/>
    <xf numFmtId="164" fontId="6" fillId="0" borderId="0" xfId="0" applyNumberFormat="1" applyFont="1" applyBorder="1" applyAlignment="1">
      <alignment horizontal="right" indent="1"/>
    </xf>
    <xf numFmtId="164" fontId="6" fillId="0" borderId="6" xfId="0" applyNumberFormat="1" applyFont="1" applyBorder="1"/>
    <xf numFmtId="165" fontId="6" fillId="2" borderId="0" xfId="1" applyNumberFormat="1" applyFont="1" applyFill="1" applyBorder="1" applyAlignment="1">
      <alignment horizontal="right" indent="1"/>
    </xf>
    <xf numFmtId="164" fontId="6" fillId="3" borderId="0" xfId="0" applyNumberFormat="1" applyFont="1" applyFill="1" applyBorder="1"/>
    <xf numFmtId="9" fontId="5" fillId="0" borderId="1" xfId="2" quotePrefix="1" applyFont="1" applyBorder="1" applyAlignment="1">
      <alignment horizontal="center"/>
    </xf>
    <xf numFmtId="165" fontId="6" fillId="2" borderId="6" xfId="1" applyNumberFormat="1" applyFont="1" applyFill="1" applyBorder="1" applyAlignment="1">
      <alignment horizontal="right" indent="1"/>
    </xf>
    <xf numFmtId="164" fontId="6" fillId="0" borderId="6" xfId="0" applyNumberFormat="1" applyFont="1" applyBorder="1" applyAlignment="1">
      <alignment horizontal="right" indent="1"/>
    </xf>
    <xf numFmtId="164" fontId="6" fillId="3" borderId="0" xfId="0" applyNumberFormat="1" applyFont="1" applyFill="1" applyBorder="1" applyAlignment="1">
      <alignment horizontal="right" inden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7" fontId="12" fillId="0" borderId="0" xfId="0" applyNumberFormat="1" applyFont="1"/>
    <xf numFmtId="0" fontId="9" fillId="0" borderId="6" xfId="0" applyFont="1" applyBorder="1" applyAlignment="1">
      <alignment horizontal="right" indent="2"/>
    </xf>
    <xf numFmtId="0" fontId="9" fillId="3" borderId="0" xfId="0" applyFont="1" applyFill="1" applyBorder="1" applyAlignment="1">
      <alignment horizontal="right" indent="2"/>
    </xf>
    <xf numFmtId="0" fontId="9" fillId="0" borderId="0" xfId="0" applyFont="1" applyBorder="1" applyAlignment="1">
      <alignment horizontal="right" indent="2"/>
    </xf>
    <xf numFmtId="0" fontId="9" fillId="0" borderId="0" xfId="0" applyFont="1" applyAlignment="1">
      <alignment horizontal="right" indent="2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5" fontId="3" fillId="0" borderId="0" xfId="0" applyNumberFormat="1" applyFont="1" applyBorder="1"/>
    <xf numFmtId="164" fontId="3" fillId="0" borderId="0" xfId="1" applyNumberFormat="1" applyFont="1" applyBorder="1"/>
    <xf numFmtId="5" fontId="6" fillId="2" borderId="6" xfId="0" applyNumberFormat="1" applyFont="1" applyFill="1" applyBorder="1"/>
    <xf numFmtId="5" fontId="6" fillId="2" borderId="0" xfId="0" applyNumberFormat="1" applyFont="1" applyFill="1" applyBorder="1"/>
    <xf numFmtId="0" fontId="4" fillId="0" borderId="1" xfId="0" applyFont="1" applyBorder="1" applyAlignment="1">
      <alignment horizontal="left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V52"/>
  <sheetViews>
    <sheetView showGridLines="0" tabSelected="1" zoomScale="110" zoomScaleNormal="110" workbookViewId="0">
      <selection activeCell="E15" sqref="E15"/>
    </sheetView>
  </sheetViews>
  <sheetFormatPr defaultColWidth="0" defaultRowHeight="12" zeroHeight="1" x14ac:dyDescent="0.25"/>
  <cols>
    <col min="1" max="1" width="10.33203125" style="2" customWidth="1"/>
    <col min="2" max="2" width="6.88671875" style="2" hidden="1" customWidth="1"/>
    <col min="3" max="3" width="2.5546875" style="2" customWidth="1"/>
    <col min="4" max="4" width="8.6640625" style="2" customWidth="1"/>
    <col min="5" max="5" width="9.44140625" style="2" customWidth="1"/>
    <col min="6" max="7" width="7.88671875" style="2" customWidth="1"/>
    <col min="8" max="8" width="7.6640625" style="2" customWidth="1"/>
    <col min="9" max="9" width="7.33203125" style="2" customWidth="1"/>
    <col min="10" max="11" width="7.6640625" style="2" customWidth="1"/>
    <col min="12" max="12" width="7.44140625" style="2" customWidth="1"/>
    <col min="13" max="13" width="8.33203125" style="2" customWidth="1"/>
    <col min="14" max="14" width="8.5546875" style="2" bestFit="1" customWidth="1"/>
    <col min="15" max="15" width="8" style="2" hidden="1" customWidth="1"/>
    <col min="16" max="16" width="7.88671875" style="2" customWidth="1"/>
    <col min="17" max="17" width="8.44140625" style="2" hidden="1" customWidth="1"/>
    <col min="18" max="18" width="8.33203125" style="2" customWidth="1"/>
    <col min="19" max="19" width="8.5546875" style="2" hidden="1" customWidth="1"/>
    <col min="20" max="21" width="8.44140625" style="2" hidden="1" customWidth="1"/>
    <col min="22" max="22" width="7.88671875" style="2" customWidth="1"/>
    <col min="23" max="16384" width="8.88671875" style="2" hidden="1"/>
  </cols>
  <sheetData>
    <row r="1" spans="1:22" ht="15.6" x14ac:dyDescent="0.3">
      <c r="A1" s="15" t="s">
        <v>5</v>
      </c>
    </row>
    <row r="2" spans="1:22" s="22" customFormat="1" ht="18" x14ac:dyDescent="0.35">
      <c r="B2" s="15"/>
      <c r="C2" s="15"/>
      <c r="D2" s="15"/>
      <c r="K2" s="45" t="s">
        <v>7</v>
      </c>
      <c r="L2" s="46"/>
    </row>
    <row r="3" spans="1:22" s="20" customFormat="1" ht="33.75" customHeight="1" x14ac:dyDescent="0.3">
      <c r="A3" s="62" t="s">
        <v>2</v>
      </c>
      <c r="B3" s="62"/>
      <c r="C3" s="62"/>
      <c r="D3" s="28">
        <v>0.5</v>
      </c>
      <c r="E3" s="38" t="s">
        <v>1</v>
      </c>
      <c r="F3" s="21">
        <v>1.25</v>
      </c>
      <c r="G3" s="21">
        <v>1.3</v>
      </c>
      <c r="H3" s="21">
        <v>1.33</v>
      </c>
      <c r="I3" s="21">
        <v>1.35</v>
      </c>
      <c r="J3" s="21">
        <v>1.38</v>
      </c>
      <c r="K3" s="21">
        <v>1.5</v>
      </c>
      <c r="L3" s="21">
        <v>1.75</v>
      </c>
      <c r="M3" s="21">
        <v>1.85</v>
      </c>
      <c r="N3" s="21">
        <v>2</v>
      </c>
      <c r="O3" s="21">
        <v>2.25</v>
      </c>
      <c r="P3" s="21">
        <v>2.5</v>
      </c>
      <c r="Q3" s="21">
        <v>2.75</v>
      </c>
      <c r="R3" s="21">
        <v>3</v>
      </c>
      <c r="S3" s="21">
        <v>3.25</v>
      </c>
      <c r="T3" s="21">
        <v>3.5</v>
      </c>
      <c r="U3" s="21">
        <v>3.75</v>
      </c>
      <c r="V3" s="21">
        <v>4</v>
      </c>
    </row>
    <row r="4" spans="1:22" s="20" customFormat="1" ht="20.100000000000001" customHeight="1" x14ac:dyDescent="0.35">
      <c r="A4" s="49">
        <v>1</v>
      </c>
      <c r="B4" s="35">
        <f t="shared" ref="B4:B13" si="0">$E4*B$3</f>
        <v>0</v>
      </c>
      <c r="C4" s="35"/>
      <c r="D4" s="40">
        <f t="shared" ref="D4:D13" si="1">$E4*D$3</f>
        <v>6380</v>
      </c>
      <c r="E4" s="39">
        <v>12760</v>
      </c>
      <c r="F4" s="35">
        <f>$E4*F$3</f>
        <v>15950</v>
      </c>
      <c r="G4" s="35">
        <f>$E4*G$3</f>
        <v>16588</v>
      </c>
      <c r="H4" s="35">
        <f>$E4*H$3</f>
        <v>16970.8</v>
      </c>
      <c r="I4" s="35">
        <f>$E4*I$3</f>
        <v>17226</v>
      </c>
      <c r="J4" s="35">
        <f>$E4*J$3</f>
        <v>17608.8</v>
      </c>
      <c r="K4" s="35">
        <f t="shared" ref="F4:V11" si="2">$E4*K$3</f>
        <v>19140</v>
      </c>
      <c r="L4" s="35">
        <f t="shared" si="2"/>
        <v>22330</v>
      </c>
      <c r="M4" s="35">
        <f t="shared" si="2"/>
        <v>23606</v>
      </c>
      <c r="N4" s="35">
        <f t="shared" si="2"/>
        <v>25520</v>
      </c>
      <c r="O4" s="35">
        <f t="shared" si="2"/>
        <v>28710</v>
      </c>
      <c r="P4" s="35">
        <f t="shared" si="2"/>
        <v>31900</v>
      </c>
      <c r="Q4" s="35">
        <f t="shared" si="2"/>
        <v>35090</v>
      </c>
      <c r="R4" s="35">
        <f t="shared" si="2"/>
        <v>38280</v>
      </c>
      <c r="S4" s="35">
        <f t="shared" si="2"/>
        <v>41470</v>
      </c>
      <c r="T4" s="35">
        <f t="shared" si="2"/>
        <v>44660</v>
      </c>
      <c r="U4" s="35">
        <f t="shared" si="2"/>
        <v>47850</v>
      </c>
      <c r="V4" s="35">
        <f t="shared" si="2"/>
        <v>51040</v>
      </c>
    </row>
    <row r="5" spans="1:22" s="20" customFormat="1" ht="20.100000000000001" customHeight="1" x14ac:dyDescent="0.35">
      <c r="A5" s="50">
        <f t="shared" ref="A5:A11" si="3">A4+1</f>
        <v>2</v>
      </c>
      <c r="B5" s="37">
        <f t="shared" si="0"/>
        <v>0</v>
      </c>
      <c r="C5" s="37"/>
      <c r="D5" s="41">
        <f t="shared" si="1"/>
        <v>8620</v>
      </c>
      <c r="E5" s="36">
        <v>17240</v>
      </c>
      <c r="F5" s="37">
        <f t="shared" si="2"/>
        <v>21550</v>
      </c>
      <c r="G5" s="37">
        <f t="shared" si="2"/>
        <v>22412</v>
      </c>
      <c r="H5" s="37">
        <f t="shared" si="2"/>
        <v>22929.200000000001</v>
      </c>
      <c r="I5" s="37">
        <f t="shared" si="2"/>
        <v>23274</v>
      </c>
      <c r="J5" s="37">
        <f t="shared" si="2"/>
        <v>23791.199999999997</v>
      </c>
      <c r="K5" s="37">
        <f t="shared" si="2"/>
        <v>25860</v>
      </c>
      <c r="L5" s="37">
        <f t="shared" si="2"/>
        <v>30170</v>
      </c>
      <c r="M5" s="37">
        <f t="shared" si="2"/>
        <v>31894</v>
      </c>
      <c r="N5" s="37">
        <f t="shared" si="2"/>
        <v>34480</v>
      </c>
      <c r="O5" s="37">
        <f t="shared" si="2"/>
        <v>38790</v>
      </c>
      <c r="P5" s="37">
        <f t="shared" si="2"/>
        <v>43100</v>
      </c>
      <c r="Q5" s="37">
        <f t="shared" si="2"/>
        <v>47410</v>
      </c>
      <c r="R5" s="37">
        <f t="shared" si="2"/>
        <v>51720</v>
      </c>
      <c r="S5" s="37">
        <f t="shared" si="2"/>
        <v>56030</v>
      </c>
      <c r="T5" s="37">
        <f t="shared" si="2"/>
        <v>60340</v>
      </c>
      <c r="U5" s="37">
        <f t="shared" si="2"/>
        <v>64650</v>
      </c>
      <c r="V5" s="37">
        <f t="shared" si="2"/>
        <v>68960</v>
      </c>
    </row>
    <row r="6" spans="1:22" s="20" customFormat="1" ht="20.100000000000001" customHeight="1" x14ac:dyDescent="0.35">
      <c r="A6" s="51">
        <f t="shared" si="3"/>
        <v>3</v>
      </c>
      <c r="B6" s="33">
        <f t="shared" si="0"/>
        <v>0</v>
      </c>
      <c r="C6" s="33"/>
      <c r="D6" s="34">
        <f t="shared" si="1"/>
        <v>10860</v>
      </c>
      <c r="E6" s="36">
        <v>21720</v>
      </c>
      <c r="F6" s="33">
        <f t="shared" si="2"/>
        <v>27150</v>
      </c>
      <c r="G6" s="33">
        <f t="shared" si="2"/>
        <v>28236</v>
      </c>
      <c r="H6" s="33">
        <f t="shared" si="2"/>
        <v>28887.600000000002</v>
      </c>
      <c r="I6" s="33">
        <f t="shared" si="2"/>
        <v>29322.000000000004</v>
      </c>
      <c r="J6" s="33">
        <f t="shared" si="2"/>
        <v>29973.599999999999</v>
      </c>
      <c r="K6" s="33">
        <f t="shared" si="2"/>
        <v>32580</v>
      </c>
      <c r="L6" s="33">
        <f t="shared" si="2"/>
        <v>38010</v>
      </c>
      <c r="M6" s="33">
        <f t="shared" si="2"/>
        <v>40182</v>
      </c>
      <c r="N6" s="33">
        <f t="shared" si="2"/>
        <v>43440</v>
      </c>
      <c r="O6" s="33">
        <f t="shared" si="2"/>
        <v>48870</v>
      </c>
      <c r="P6" s="33">
        <f t="shared" si="2"/>
        <v>54300</v>
      </c>
      <c r="Q6" s="33">
        <f t="shared" si="2"/>
        <v>59730</v>
      </c>
      <c r="R6" s="33">
        <f t="shared" si="2"/>
        <v>65160</v>
      </c>
      <c r="S6" s="33">
        <f t="shared" si="2"/>
        <v>70590</v>
      </c>
      <c r="T6" s="33">
        <f t="shared" si="2"/>
        <v>76020</v>
      </c>
      <c r="U6" s="33">
        <f t="shared" si="2"/>
        <v>81450</v>
      </c>
      <c r="V6" s="33">
        <f t="shared" si="2"/>
        <v>86880</v>
      </c>
    </row>
    <row r="7" spans="1:22" s="20" customFormat="1" ht="20.100000000000001" customHeight="1" x14ac:dyDescent="0.35">
      <c r="A7" s="50">
        <f t="shared" si="3"/>
        <v>4</v>
      </c>
      <c r="B7" s="37">
        <f t="shared" si="0"/>
        <v>0</v>
      </c>
      <c r="C7" s="37"/>
      <c r="D7" s="41">
        <f t="shared" si="1"/>
        <v>13100</v>
      </c>
      <c r="E7" s="36">
        <v>26200</v>
      </c>
      <c r="F7" s="37">
        <f t="shared" si="2"/>
        <v>32750</v>
      </c>
      <c r="G7" s="37">
        <f t="shared" si="2"/>
        <v>34060</v>
      </c>
      <c r="H7" s="37">
        <f t="shared" si="2"/>
        <v>34846</v>
      </c>
      <c r="I7" s="37">
        <f t="shared" si="2"/>
        <v>35370</v>
      </c>
      <c r="J7" s="37">
        <f t="shared" si="2"/>
        <v>36156</v>
      </c>
      <c r="K7" s="37">
        <f t="shared" si="2"/>
        <v>39300</v>
      </c>
      <c r="L7" s="37">
        <f t="shared" si="2"/>
        <v>45850</v>
      </c>
      <c r="M7" s="37">
        <f t="shared" si="2"/>
        <v>48470</v>
      </c>
      <c r="N7" s="37">
        <f t="shared" si="2"/>
        <v>52400</v>
      </c>
      <c r="O7" s="37">
        <f t="shared" si="2"/>
        <v>58950</v>
      </c>
      <c r="P7" s="37">
        <f t="shared" si="2"/>
        <v>65500</v>
      </c>
      <c r="Q7" s="37">
        <f t="shared" si="2"/>
        <v>72050</v>
      </c>
      <c r="R7" s="37">
        <f t="shared" si="2"/>
        <v>78600</v>
      </c>
      <c r="S7" s="37">
        <f t="shared" si="2"/>
        <v>85150</v>
      </c>
      <c r="T7" s="37">
        <f t="shared" si="2"/>
        <v>91700</v>
      </c>
      <c r="U7" s="37">
        <f t="shared" si="2"/>
        <v>98250</v>
      </c>
      <c r="V7" s="37">
        <f t="shared" si="2"/>
        <v>104800</v>
      </c>
    </row>
    <row r="8" spans="1:22" s="20" customFormat="1" ht="20.100000000000001" customHeight="1" x14ac:dyDescent="0.35">
      <c r="A8" s="51">
        <f t="shared" si="3"/>
        <v>5</v>
      </c>
      <c r="B8" s="33">
        <f t="shared" si="0"/>
        <v>0</v>
      </c>
      <c r="C8" s="33"/>
      <c r="D8" s="34">
        <f t="shared" si="1"/>
        <v>15340</v>
      </c>
      <c r="E8" s="36">
        <v>30680</v>
      </c>
      <c r="F8" s="33">
        <f t="shared" si="2"/>
        <v>38350</v>
      </c>
      <c r="G8" s="33">
        <f t="shared" si="2"/>
        <v>39884</v>
      </c>
      <c r="H8" s="33">
        <f t="shared" si="2"/>
        <v>40804.400000000001</v>
      </c>
      <c r="I8" s="33">
        <f t="shared" si="2"/>
        <v>41418</v>
      </c>
      <c r="J8" s="33">
        <f t="shared" si="2"/>
        <v>42338.399999999994</v>
      </c>
      <c r="K8" s="33">
        <f t="shared" si="2"/>
        <v>46020</v>
      </c>
      <c r="L8" s="33">
        <f t="shared" si="2"/>
        <v>53690</v>
      </c>
      <c r="M8" s="33">
        <f t="shared" si="2"/>
        <v>56758</v>
      </c>
      <c r="N8" s="33">
        <f t="shared" si="2"/>
        <v>61360</v>
      </c>
      <c r="O8" s="33">
        <f t="shared" si="2"/>
        <v>69030</v>
      </c>
      <c r="P8" s="33">
        <f t="shared" si="2"/>
        <v>76700</v>
      </c>
      <c r="Q8" s="33">
        <f t="shared" si="2"/>
        <v>84370</v>
      </c>
      <c r="R8" s="33">
        <f t="shared" si="2"/>
        <v>92040</v>
      </c>
      <c r="S8" s="33">
        <f t="shared" si="2"/>
        <v>99710</v>
      </c>
      <c r="T8" s="33">
        <f t="shared" si="2"/>
        <v>107380</v>
      </c>
      <c r="U8" s="33">
        <f t="shared" si="2"/>
        <v>115050</v>
      </c>
      <c r="V8" s="33">
        <f t="shared" si="2"/>
        <v>122720</v>
      </c>
    </row>
    <row r="9" spans="1:22" s="20" customFormat="1" ht="20.100000000000001" customHeight="1" x14ac:dyDescent="0.35">
      <c r="A9" s="50">
        <f t="shared" si="3"/>
        <v>6</v>
      </c>
      <c r="B9" s="37">
        <f t="shared" si="0"/>
        <v>0</v>
      </c>
      <c r="C9" s="37"/>
      <c r="D9" s="41">
        <f t="shared" si="1"/>
        <v>17580</v>
      </c>
      <c r="E9" s="36">
        <v>35160</v>
      </c>
      <c r="F9" s="37">
        <f t="shared" si="2"/>
        <v>43950</v>
      </c>
      <c r="G9" s="37">
        <f t="shared" si="2"/>
        <v>45708</v>
      </c>
      <c r="H9" s="37">
        <f t="shared" si="2"/>
        <v>46762.8</v>
      </c>
      <c r="I9" s="37">
        <f t="shared" si="2"/>
        <v>47466</v>
      </c>
      <c r="J9" s="37">
        <f t="shared" si="2"/>
        <v>48520.799999999996</v>
      </c>
      <c r="K9" s="37">
        <f t="shared" si="2"/>
        <v>52740</v>
      </c>
      <c r="L9" s="37">
        <f t="shared" si="2"/>
        <v>61530</v>
      </c>
      <c r="M9" s="37">
        <f t="shared" si="2"/>
        <v>65046</v>
      </c>
      <c r="N9" s="37">
        <f t="shared" si="2"/>
        <v>70320</v>
      </c>
      <c r="O9" s="37">
        <f t="shared" si="2"/>
        <v>79110</v>
      </c>
      <c r="P9" s="37">
        <f t="shared" si="2"/>
        <v>87900</v>
      </c>
      <c r="Q9" s="37">
        <f t="shared" si="2"/>
        <v>96690</v>
      </c>
      <c r="R9" s="37">
        <f t="shared" si="2"/>
        <v>105480</v>
      </c>
      <c r="S9" s="37">
        <f t="shared" si="2"/>
        <v>114270</v>
      </c>
      <c r="T9" s="37">
        <f t="shared" si="2"/>
        <v>123060</v>
      </c>
      <c r="U9" s="37">
        <f t="shared" si="2"/>
        <v>131850</v>
      </c>
      <c r="V9" s="37">
        <f t="shared" si="2"/>
        <v>140640</v>
      </c>
    </row>
    <row r="10" spans="1:22" s="20" customFormat="1" ht="20.100000000000001" customHeight="1" x14ac:dyDescent="0.35">
      <c r="A10" s="51">
        <f t="shared" si="3"/>
        <v>7</v>
      </c>
      <c r="B10" s="33">
        <f t="shared" si="0"/>
        <v>0</v>
      </c>
      <c r="C10" s="33"/>
      <c r="D10" s="34">
        <f t="shared" si="1"/>
        <v>19820</v>
      </c>
      <c r="E10" s="36">
        <v>39640</v>
      </c>
      <c r="F10" s="33">
        <f t="shared" si="2"/>
        <v>49550</v>
      </c>
      <c r="G10" s="33">
        <f t="shared" si="2"/>
        <v>51532</v>
      </c>
      <c r="H10" s="33">
        <f t="shared" si="2"/>
        <v>52721.200000000004</v>
      </c>
      <c r="I10" s="33">
        <f t="shared" si="2"/>
        <v>53514</v>
      </c>
      <c r="J10" s="33">
        <f t="shared" si="2"/>
        <v>54703.199999999997</v>
      </c>
      <c r="K10" s="33">
        <f t="shared" si="2"/>
        <v>59460</v>
      </c>
      <c r="L10" s="33">
        <f t="shared" si="2"/>
        <v>69370</v>
      </c>
      <c r="M10" s="33">
        <f t="shared" si="2"/>
        <v>73334</v>
      </c>
      <c r="N10" s="33">
        <f t="shared" si="2"/>
        <v>79280</v>
      </c>
      <c r="O10" s="33">
        <f t="shared" si="2"/>
        <v>89190</v>
      </c>
      <c r="P10" s="33">
        <f t="shared" si="2"/>
        <v>99100</v>
      </c>
      <c r="Q10" s="33">
        <f t="shared" si="2"/>
        <v>109010</v>
      </c>
      <c r="R10" s="33">
        <f t="shared" si="2"/>
        <v>118920</v>
      </c>
      <c r="S10" s="33">
        <f t="shared" si="2"/>
        <v>128830</v>
      </c>
      <c r="T10" s="33">
        <f t="shared" si="2"/>
        <v>138740</v>
      </c>
      <c r="U10" s="33">
        <f t="shared" si="2"/>
        <v>148650</v>
      </c>
      <c r="V10" s="33">
        <f t="shared" si="2"/>
        <v>158560</v>
      </c>
    </row>
    <row r="11" spans="1:22" s="20" customFormat="1" ht="20.100000000000001" customHeight="1" x14ac:dyDescent="0.35">
      <c r="A11" s="50">
        <f t="shared" si="3"/>
        <v>8</v>
      </c>
      <c r="B11" s="37">
        <f t="shared" si="0"/>
        <v>0</v>
      </c>
      <c r="C11" s="37"/>
      <c r="D11" s="41">
        <f t="shared" si="1"/>
        <v>22060</v>
      </c>
      <c r="E11" s="36">
        <v>44120</v>
      </c>
      <c r="F11" s="37">
        <f t="shared" si="2"/>
        <v>55150</v>
      </c>
      <c r="G11" s="37">
        <f t="shared" si="2"/>
        <v>57356</v>
      </c>
      <c r="H11" s="37">
        <f t="shared" si="2"/>
        <v>58679.600000000006</v>
      </c>
      <c r="I11" s="37">
        <f t="shared" si="2"/>
        <v>59562.000000000007</v>
      </c>
      <c r="J11" s="37">
        <f t="shared" si="2"/>
        <v>60885.599999999999</v>
      </c>
      <c r="K11" s="37">
        <f t="shared" si="2"/>
        <v>66180</v>
      </c>
      <c r="L11" s="37">
        <f t="shared" si="2"/>
        <v>77210</v>
      </c>
      <c r="M11" s="37">
        <f t="shared" si="2"/>
        <v>81622</v>
      </c>
      <c r="N11" s="37">
        <f t="shared" si="2"/>
        <v>88240</v>
      </c>
      <c r="O11" s="37">
        <f t="shared" si="2"/>
        <v>99270</v>
      </c>
      <c r="P11" s="37">
        <f t="shared" si="2"/>
        <v>110300</v>
      </c>
      <c r="Q11" s="37">
        <f t="shared" si="2"/>
        <v>121330</v>
      </c>
      <c r="R11" s="37">
        <f t="shared" si="2"/>
        <v>132360</v>
      </c>
      <c r="S11" s="37">
        <f t="shared" si="2"/>
        <v>143390</v>
      </c>
      <c r="T11" s="37">
        <f t="shared" si="2"/>
        <v>154420</v>
      </c>
      <c r="U11" s="37">
        <f t="shared" si="2"/>
        <v>165450</v>
      </c>
      <c r="V11" s="37">
        <f t="shared" si="2"/>
        <v>176480</v>
      </c>
    </row>
    <row r="12" spans="1:22" s="20" customFormat="1" ht="20.100000000000001" customHeight="1" x14ac:dyDescent="0.35">
      <c r="A12" s="51">
        <v>9</v>
      </c>
      <c r="B12" s="33">
        <f t="shared" si="0"/>
        <v>0</v>
      </c>
      <c r="C12" s="33"/>
      <c r="D12" s="34">
        <f t="shared" si="1"/>
        <v>24300</v>
      </c>
      <c r="E12" s="36">
        <v>48600</v>
      </c>
      <c r="F12" s="33">
        <f t="shared" ref="F12:V13" si="4">$E12*F$3</f>
        <v>60750</v>
      </c>
      <c r="G12" s="33">
        <f t="shared" si="4"/>
        <v>63180</v>
      </c>
      <c r="H12" s="33">
        <f t="shared" si="4"/>
        <v>64638</v>
      </c>
      <c r="I12" s="33">
        <f t="shared" si="4"/>
        <v>65610</v>
      </c>
      <c r="J12" s="33">
        <f t="shared" si="4"/>
        <v>67068</v>
      </c>
      <c r="K12" s="33">
        <f t="shared" si="4"/>
        <v>72900</v>
      </c>
      <c r="L12" s="33">
        <f t="shared" si="4"/>
        <v>85050</v>
      </c>
      <c r="M12" s="33">
        <f t="shared" si="4"/>
        <v>89910</v>
      </c>
      <c r="N12" s="33">
        <f t="shared" si="4"/>
        <v>97200</v>
      </c>
      <c r="O12" s="33">
        <f t="shared" si="4"/>
        <v>109350</v>
      </c>
      <c r="P12" s="33">
        <f t="shared" si="4"/>
        <v>121500</v>
      </c>
      <c r="Q12" s="33">
        <f t="shared" si="4"/>
        <v>133650</v>
      </c>
      <c r="R12" s="33">
        <f t="shared" si="4"/>
        <v>145800</v>
      </c>
      <c r="S12" s="33">
        <f t="shared" si="4"/>
        <v>157950</v>
      </c>
      <c r="T12" s="33">
        <f t="shared" si="4"/>
        <v>170100</v>
      </c>
      <c r="U12" s="33">
        <f t="shared" si="4"/>
        <v>182250</v>
      </c>
      <c r="V12" s="33">
        <f t="shared" si="4"/>
        <v>194400</v>
      </c>
    </row>
    <row r="13" spans="1:22" s="20" customFormat="1" ht="18" x14ac:dyDescent="0.35">
      <c r="A13" s="50">
        <v>10</v>
      </c>
      <c r="B13" s="37">
        <f t="shared" si="0"/>
        <v>0</v>
      </c>
      <c r="C13" s="37"/>
      <c r="D13" s="41">
        <f t="shared" si="1"/>
        <v>26540</v>
      </c>
      <c r="E13" s="36">
        <v>53080</v>
      </c>
      <c r="F13" s="37">
        <f t="shared" si="4"/>
        <v>66350</v>
      </c>
      <c r="G13" s="37">
        <f t="shared" si="4"/>
        <v>69004</v>
      </c>
      <c r="H13" s="37">
        <f t="shared" si="4"/>
        <v>70596.400000000009</v>
      </c>
      <c r="I13" s="37">
        <f t="shared" si="4"/>
        <v>71658</v>
      </c>
      <c r="J13" s="37">
        <f t="shared" si="4"/>
        <v>73250.399999999994</v>
      </c>
      <c r="K13" s="37">
        <f t="shared" si="4"/>
        <v>79620</v>
      </c>
      <c r="L13" s="37">
        <f t="shared" si="4"/>
        <v>92890</v>
      </c>
      <c r="M13" s="37">
        <f t="shared" si="4"/>
        <v>98198</v>
      </c>
      <c r="N13" s="37">
        <f t="shared" si="4"/>
        <v>106160</v>
      </c>
      <c r="O13" s="37">
        <f t="shared" si="4"/>
        <v>119430</v>
      </c>
      <c r="P13" s="37">
        <f t="shared" si="4"/>
        <v>132700</v>
      </c>
      <c r="Q13" s="37">
        <f t="shared" si="4"/>
        <v>145970</v>
      </c>
      <c r="R13" s="37">
        <f t="shared" si="4"/>
        <v>159240</v>
      </c>
      <c r="S13" s="37">
        <f t="shared" si="4"/>
        <v>172510</v>
      </c>
      <c r="T13" s="37">
        <f t="shared" si="4"/>
        <v>185780</v>
      </c>
      <c r="U13" s="37">
        <f t="shared" si="4"/>
        <v>199050</v>
      </c>
      <c r="V13" s="37">
        <f t="shared" si="4"/>
        <v>212320</v>
      </c>
    </row>
    <row r="14" spans="1:22" ht="29.4" customHeight="1" x14ac:dyDescent="0.3">
      <c r="A14" s="15" t="s">
        <v>5</v>
      </c>
      <c r="D14" s="27"/>
      <c r="E14" s="27"/>
      <c r="K14" s="47"/>
      <c r="L14" s="47"/>
    </row>
    <row r="15" spans="1:22" ht="18" x14ac:dyDescent="0.35">
      <c r="D15" s="27"/>
      <c r="E15" s="27"/>
      <c r="K15" s="45" t="s">
        <v>6</v>
      </c>
      <c r="L15" s="48"/>
      <c r="M15" s="24"/>
    </row>
    <row r="16" spans="1:22" s="20" customFormat="1" ht="33.75" customHeight="1" x14ac:dyDescent="0.3">
      <c r="A16" s="62" t="s">
        <v>2</v>
      </c>
      <c r="B16" s="62"/>
      <c r="C16" s="62"/>
      <c r="D16" s="28">
        <f>D3</f>
        <v>0.5</v>
      </c>
      <c r="E16" s="28" t="str">
        <f>E3</f>
        <v>*100%*</v>
      </c>
      <c r="F16" s="23">
        <f>F3</f>
        <v>1.25</v>
      </c>
      <c r="G16" s="23">
        <v>1.3</v>
      </c>
      <c r="H16" s="23">
        <v>1.33</v>
      </c>
      <c r="I16" s="23">
        <v>1.35</v>
      </c>
      <c r="J16" s="23">
        <v>1.38</v>
      </c>
      <c r="K16" s="23">
        <f>K3</f>
        <v>1.5</v>
      </c>
      <c r="L16" s="23">
        <f>L3</f>
        <v>1.75</v>
      </c>
      <c r="M16" s="23">
        <v>1.85</v>
      </c>
      <c r="N16" s="23">
        <f t="shared" ref="N16:V16" si="5">N3</f>
        <v>2</v>
      </c>
      <c r="O16" s="23">
        <f t="shared" si="5"/>
        <v>2.25</v>
      </c>
      <c r="P16" s="23">
        <f t="shared" si="5"/>
        <v>2.5</v>
      </c>
      <c r="Q16" s="23">
        <f t="shared" si="5"/>
        <v>2.75</v>
      </c>
      <c r="R16" s="23">
        <f t="shared" si="5"/>
        <v>3</v>
      </c>
      <c r="S16" s="23">
        <f t="shared" si="5"/>
        <v>3.25</v>
      </c>
      <c r="T16" s="23">
        <f t="shared" si="5"/>
        <v>3.5</v>
      </c>
      <c r="U16" s="23">
        <f t="shared" si="5"/>
        <v>3.75</v>
      </c>
      <c r="V16" s="23">
        <f t="shared" si="5"/>
        <v>4</v>
      </c>
    </row>
    <row r="17" spans="1:22" s="20" customFormat="1" ht="20.100000000000001" customHeight="1" x14ac:dyDescent="0.35">
      <c r="A17" s="52">
        <v>1</v>
      </c>
      <c r="B17" s="31">
        <f t="shared" ref="B17:B30" si="6">$E17*B$3</f>
        <v>0</v>
      </c>
      <c r="C17" s="31"/>
      <c r="D17" s="35">
        <f>$E17*D$3</f>
        <v>531.66666666666663</v>
      </c>
      <c r="E17" s="60">
        <f>E4/12</f>
        <v>1063.3333333333333</v>
      </c>
      <c r="F17" s="31">
        <f>$E17*F$3</f>
        <v>1329.1666666666665</v>
      </c>
      <c r="G17" s="31">
        <f>$E17*G$3</f>
        <v>1382.3333333333333</v>
      </c>
      <c r="H17" s="31">
        <f>$E17*H$3</f>
        <v>1414.2333333333333</v>
      </c>
      <c r="I17" s="31">
        <f>$E17*I$3</f>
        <v>1435.5</v>
      </c>
      <c r="J17" s="31">
        <f>$E17*J$3</f>
        <v>1467.3999999999999</v>
      </c>
      <c r="K17" s="31">
        <f t="shared" ref="F17:V30" si="7">$E17*K$3</f>
        <v>1595</v>
      </c>
      <c r="L17" s="31">
        <f t="shared" si="7"/>
        <v>1860.8333333333333</v>
      </c>
      <c r="M17" s="31">
        <f t="shared" si="7"/>
        <v>1967.1666666666665</v>
      </c>
      <c r="N17" s="31">
        <f t="shared" si="7"/>
        <v>2126.6666666666665</v>
      </c>
      <c r="O17" s="31">
        <f t="shared" si="7"/>
        <v>2392.5</v>
      </c>
      <c r="P17" s="31">
        <f t="shared" si="7"/>
        <v>2658.333333333333</v>
      </c>
      <c r="Q17" s="31">
        <f t="shared" si="7"/>
        <v>2924.1666666666665</v>
      </c>
      <c r="R17" s="31">
        <f t="shared" si="7"/>
        <v>3190</v>
      </c>
      <c r="S17" s="31">
        <f t="shared" si="7"/>
        <v>3455.833333333333</v>
      </c>
      <c r="T17" s="31">
        <f t="shared" si="7"/>
        <v>3721.6666666666665</v>
      </c>
      <c r="U17" s="31">
        <f t="shared" si="7"/>
        <v>3987.4999999999995</v>
      </c>
      <c r="V17" s="31">
        <f t="shared" si="7"/>
        <v>4253.333333333333</v>
      </c>
    </row>
    <row r="18" spans="1:22" s="20" customFormat="1" ht="20.100000000000001" customHeight="1" x14ac:dyDescent="0.35">
      <c r="A18" s="50">
        <f t="shared" ref="A18:A24" si="8">A17+1</f>
        <v>2</v>
      </c>
      <c r="B18" s="37">
        <f t="shared" si="6"/>
        <v>0</v>
      </c>
      <c r="C18" s="37"/>
      <c r="D18" s="37">
        <f t="shared" ref="D18:D30" si="9">$E18*D$3</f>
        <v>718.33333333333337</v>
      </c>
      <c r="E18" s="61">
        <f t="shared" ref="E18:E26" si="10">E5/12</f>
        <v>1436.6666666666667</v>
      </c>
      <c r="F18" s="37">
        <f t="shared" si="7"/>
        <v>1795.8333333333335</v>
      </c>
      <c r="G18" s="37">
        <f t="shared" si="7"/>
        <v>1867.6666666666667</v>
      </c>
      <c r="H18" s="37">
        <f t="shared" si="7"/>
        <v>1910.7666666666669</v>
      </c>
      <c r="I18" s="37">
        <f t="shared" si="7"/>
        <v>1939.5000000000002</v>
      </c>
      <c r="J18" s="37">
        <f t="shared" si="7"/>
        <v>1982.6</v>
      </c>
      <c r="K18" s="37">
        <f t="shared" si="7"/>
        <v>2155</v>
      </c>
      <c r="L18" s="37">
        <f t="shared" si="7"/>
        <v>2514.166666666667</v>
      </c>
      <c r="M18" s="37">
        <f t="shared" si="7"/>
        <v>2657.8333333333335</v>
      </c>
      <c r="N18" s="37">
        <f t="shared" si="7"/>
        <v>2873.3333333333335</v>
      </c>
      <c r="O18" s="37">
        <f t="shared" si="7"/>
        <v>3232.5</v>
      </c>
      <c r="P18" s="37">
        <f t="shared" si="7"/>
        <v>3591.666666666667</v>
      </c>
      <c r="Q18" s="37">
        <f t="shared" si="7"/>
        <v>3950.8333333333335</v>
      </c>
      <c r="R18" s="37">
        <f t="shared" si="7"/>
        <v>4310</v>
      </c>
      <c r="S18" s="37">
        <f t="shared" si="7"/>
        <v>4669.166666666667</v>
      </c>
      <c r="T18" s="37">
        <f t="shared" si="7"/>
        <v>5028.3333333333339</v>
      </c>
      <c r="U18" s="37">
        <f t="shared" si="7"/>
        <v>5387.5</v>
      </c>
      <c r="V18" s="37">
        <f t="shared" si="7"/>
        <v>5746.666666666667</v>
      </c>
    </row>
    <row r="19" spans="1:22" s="20" customFormat="1" ht="20.100000000000001" customHeight="1" x14ac:dyDescent="0.35">
      <c r="A19" s="51">
        <f t="shared" si="8"/>
        <v>3</v>
      </c>
      <c r="B19" s="33">
        <f t="shared" si="6"/>
        <v>0</v>
      </c>
      <c r="C19" s="33"/>
      <c r="D19" s="33">
        <f t="shared" si="9"/>
        <v>905</v>
      </c>
      <c r="E19" s="61">
        <f t="shared" si="10"/>
        <v>1810</v>
      </c>
      <c r="F19" s="33">
        <f t="shared" si="7"/>
        <v>2262.5</v>
      </c>
      <c r="G19" s="33">
        <f t="shared" si="7"/>
        <v>2353</v>
      </c>
      <c r="H19" s="33">
        <f t="shared" si="7"/>
        <v>2407.3000000000002</v>
      </c>
      <c r="I19" s="33">
        <f t="shared" si="7"/>
        <v>2443.5</v>
      </c>
      <c r="J19" s="33">
        <f t="shared" si="7"/>
        <v>2497.7999999999997</v>
      </c>
      <c r="K19" s="33">
        <f t="shared" si="7"/>
        <v>2715</v>
      </c>
      <c r="L19" s="33">
        <f t="shared" si="7"/>
        <v>3167.5</v>
      </c>
      <c r="M19" s="33">
        <f t="shared" si="7"/>
        <v>3348.5</v>
      </c>
      <c r="N19" s="33">
        <f t="shared" si="7"/>
        <v>3620</v>
      </c>
      <c r="O19" s="33">
        <f t="shared" si="7"/>
        <v>4072.5</v>
      </c>
      <c r="P19" s="33">
        <f t="shared" si="7"/>
        <v>4525</v>
      </c>
      <c r="Q19" s="33">
        <f t="shared" si="7"/>
        <v>4977.5</v>
      </c>
      <c r="R19" s="33">
        <f t="shared" si="7"/>
        <v>5430</v>
      </c>
      <c r="S19" s="33">
        <f t="shared" si="7"/>
        <v>5882.5</v>
      </c>
      <c r="T19" s="33">
        <f t="shared" si="7"/>
        <v>6335</v>
      </c>
      <c r="U19" s="33">
        <f t="shared" si="7"/>
        <v>6787.5</v>
      </c>
      <c r="V19" s="33">
        <f t="shared" si="7"/>
        <v>7240</v>
      </c>
    </row>
    <row r="20" spans="1:22" s="20" customFormat="1" ht="20.100000000000001" customHeight="1" x14ac:dyDescent="0.35">
      <c r="A20" s="50">
        <f t="shared" si="8"/>
        <v>4</v>
      </c>
      <c r="B20" s="37">
        <f t="shared" si="6"/>
        <v>0</v>
      </c>
      <c r="C20" s="37"/>
      <c r="D20" s="37">
        <f t="shared" si="9"/>
        <v>1091.6666666666667</v>
      </c>
      <c r="E20" s="61">
        <f t="shared" si="10"/>
        <v>2183.3333333333335</v>
      </c>
      <c r="F20" s="37">
        <f t="shared" si="7"/>
        <v>2729.166666666667</v>
      </c>
      <c r="G20" s="37">
        <f t="shared" si="7"/>
        <v>2838.3333333333335</v>
      </c>
      <c r="H20" s="37">
        <f t="shared" si="7"/>
        <v>2903.8333333333335</v>
      </c>
      <c r="I20" s="37">
        <f t="shared" si="7"/>
        <v>2947.5000000000005</v>
      </c>
      <c r="J20" s="37">
        <f t="shared" si="7"/>
        <v>3013</v>
      </c>
      <c r="K20" s="37">
        <f t="shared" si="7"/>
        <v>3275</v>
      </c>
      <c r="L20" s="37">
        <f t="shared" si="7"/>
        <v>3820.8333333333335</v>
      </c>
      <c r="M20" s="37">
        <f t="shared" si="7"/>
        <v>4039.166666666667</v>
      </c>
      <c r="N20" s="37">
        <f t="shared" si="7"/>
        <v>4366.666666666667</v>
      </c>
      <c r="O20" s="37">
        <f t="shared" si="7"/>
        <v>4912.5</v>
      </c>
      <c r="P20" s="37">
        <f t="shared" si="7"/>
        <v>5458.3333333333339</v>
      </c>
      <c r="Q20" s="37">
        <f t="shared" si="7"/>
        <v>6004.166666666667</v>
      </c>
      <c r="R20" s="37">
        <f t="shared" si="7"/>
        <v>6550</v>
      </c>
      <c r="S20" s="37">
        <f t="shared" si="7"/>
        <v>7095.8333333333339</v>
      </c>
      <c r="T20" s="37">
        <f t="shared" si="7"/>
        <v>7641.666666666667</v>
      </c>
      <c r="U20" s="37">
        <f t="shared" si="7"/>
        <v>8187.5000000000009</v>
      </c>
      <c r="V20" s="37">
        <f t="shared" si="7"/>
        <v>8733.3333333333339</v>
      </c>
    </row>
    <row r="21" spans="1:22" s="20" customFormat="1" ht="20.100000000000001" customHeight="1" x14ac:dyDescent="0.35">
      <c r="A21" s="51">
        <f t="shared" si="8"/>
        <v>5</v>
      </c>
      <c r="B21" s="33">
        <f t="shared" si="6"/>
        <v>0</v>
      </c>
      <c r="C21" s="33"/>
      <c r="D21" s="33">
        <f t="shared" si="9"/>
        <v>1278.3333333333333</v>
      </c>
      <c r="E21" s="61">
        <f t="shared" si="10"/>
        <v>2556.6666666666665</v>
      </c>
      <c r="F21" s="33">
        <f t="shared" si="7"/>
        <v>3195.833333333333</v>
      </c>
      <c r="G21" s="33">
        <f t="shared" si="7"/>
        <v>3323.6666666666665</v>
      </c>
      <c r="H21" s="33">
        <f t="shared" si="7"/>
        <v>3400.3666666666668</v>
      </c>
      <c r="I21" s="33">
        <f t="shared" si="7"/>
        <v>3451.5</v>
      </c>
      <c r="J21" s="33">
        <f t="shared" si="7"/>
        <v>3528.1999999999994</v>
      </c>
      <c r="K21" s="33">
        <f t="shared" si="7"/>
        <v>3835</v>
      </c>
      <c r="L21" s="33">
        <f t="shared" si="7"/>
        <v>4474.1666666666661</v>
      </c>
      <c r="M21" s="33">
        <f t="shared" si="7"/>
        <v>4729.833333333333</v>
      </c>
      <c r="N21" s="33">
        <f t="shared" si="7"/>
        <v>5113.333333333333</v>
      </c>
      <c r="O21" s="33">
        <f t="shared" si="7"/>
        <v>5752.5</v>
      </c>
      <c r="P21" s="33">
        <f t="shared" si="7"/>
        <v>6391.6666666666661</v>
      </c>
      <c r="Q21" s="33">
        <f t="shared" si="7"/>
        <v>7030.833333333333</v>
      </c>
      <c r="R21" s="33">
        <f t="shared" si="7"/>
        <v>7670</v>
      </c>
      <c r="S21" s="33">
        <f t="shared" si="7"/>
        <v>8309.1666666666661</v>
      </c>
      <c r="T21" s="33">
        <f t="shared" si="7"/>
        <v>8948.3333333333321</v>
      </c>
      <c r="U21" s="33">
        <f t="shared" si="7"/>
        <v>9587.5</v>
      </c>
      <c r="V21" s="33">
        <f t="shared" si="7"/>
        <v>10226.666666666666</v>
      </c>
    </row>
    <row r="22" spans="1:22" s="20" customFormat="1" ht="20.100000000000001" customHeight="1" x14ac:dyDescent="0.35">
      <c r="A22" s="50">
        <f t="shared" si="8"/>
        <v>6</v>
      </c>
      <c r="B22" s="37">
        <f t="shared" si="6"/>
        <v>0</v>
      </c>
      <c r="C22" s="37"/>
      <c r="D22" s="37">
        <f t="shared" si="9"/>
        <v>1465</v>
      </c>
      <c r="E22" s="61">
        <f t="shared" si="10"/>
        <v>2930</v>
      </c>
      <c r="F22" s="37">
        <f t="shared" si="7"/>
        <v>3662.5</v>
      </c>
      <c r="G22" s="37">
        <f t="shared" si="7"/>
        <v>3809</v>
      </c>
      <c r="H22" s="37">
        <f t="shared" si="7"/>
        <v>3896.9</v>
      </c>
      <c r="I22" s="37">
        <f t="shared" si="7"/>
        <v>3955.5000000000005</v>
      </c>
      <c r="J22" s="37">
        <f t="shared" si="7"/>
        <v>4043.3999999999996</v>
      </c>
      <c r="K22" s="37">
        <f t="shared" si="7"/>
        <v>4395</v>
      </c>
      <c r="L22" s="37">
        <f t="shared" si="7"/>
        <v>5127.5</v>
      </c>
      <c r="M22" s="37">
        <f t="shared" si="7"/>
        <v>5420.5</v>
      </c>
      <c r="N22" s="37">
        <f t="shared" si="7"/>
        <v>5860</v>
      </c>
      <c r="O22" s="37">
        <f t="shared" si="7"/>
        <v>6592.5</v>
      </c>
      <c r="P22" s="37">
        <f t="shared" si="7"/>
        <v>7325</v>
      </c>
      <c r="Q22" s="37">
        <f t="shared" si="7"/>
        <v>8057.5</v>
      </c>
      <c r="R22" s="37">
        <f t="shared" si="7"/>
        <v>8790</v>
      </c>
      <c r="S22" s="37">
        <f t="shared" si="7"/>
        <v>9522.5</v>
      </c>
      <c r="T22" s="37">
        <f t="shared" si="7"/>
        <v>10255</v>
      </c>
      <c r="U22" s="37">
        <f t="shared" si="7"/>
        <v>10987.5</v>
      </c>
      <c r="V22" s="37">
        <f t="shared" si="7"/>
        <v>11720</v>
      </c>
    </row>
    <row r="23" spans="1:22" s="20" customFormat="1" ht="20.100000000000001" customHeight="1" x14ac:dyDescent="0.35">
      <c r="A23" s="51">
        <f t="shared" si="8"/>
        <v>7</v>
      </c>
      <c r="B23" s="33">
        <f t="shared" si="6"/>
        <v>0</v>
      </c>
      <c r="C23" s="33"/>
      <c r="D23" s="33">
        <f t="shared" si="9"/>
        <v>1651.6666666666667</v>
      </c>
      <c r="E23" s="61">
        <f t="shared" si="10"/>
        <v>3303.3333333333335</v>
      </c>
      <c r="F23" s="33">
        <f t="shared" si="7"/>
        <v>4129.166666666667</v>
      </c>
      <c r="G23" s="33">
        <f t="shared" si="7"/>
        <v>4294.3333333333339</v>
      </c>
      <c r="H23" s="33">
        <f t="shared" si="7"/>
        <v>4393.4333333333334</v>
      </c>
      <c r="I23" s="33">
        <f t="shared" si="7"/>
        <v>4459.5000000000009</v>
      </c>
      <c r="J23" s="33">
        <f t="shared" si="7"/>
        <v>4558.5999999999995</v>
      </c>
      <c r="K23" s="33">
        <f t="shared" si="7"/>
        <v>4955</v>
      </c>
      <c r="L23" s="33">
        <f t="shared" si="7"/>
        <v>5780.8333333333339</v>
      </c>
      <c r="M23" s="33">
        <f t="shared" si="7"/>
        <v>6111.166666666667</v>
      </c>
      <c r="N23" s="33">
        <f t="shared" si="7"/>
        <v>6606.666666666667</v>
      </c>
      <c r="O23" s="33">
        <f t="shared" si="7"/>
        <v>7432.5</v>
      </c>
      <c r="P23" s="33">
        <f t="shared" si="7"/>
        <v>8258.3333333333339</v>
      </c>
      <c r="Q23" s="33">
        <f t="shared" si="7"/>
        <v>9084.1666666666679</v>
      </c>
      <c r="R23" s="33">
        <f t="shared" si="7"/>
        <v>9910</v>
      </c>
      <c r="S23" s="33">
        <f t="shared" si="7"/>
        <v>10735.833333333334</v>
      </c>
      <c r="T23" s="33">
        <f t="shared" si="7"/>
        <v>11561.666666666668</v>
      </c>
      <c r="U23" s="33">
        <f t="shared" si="7"/>
        <v>12387.5</v>
      </c>
      <c r="V23" s="33">
        <f t="shared" si="7"/>
        <v>13213.333333333334</v>
      </c>
    </row>
    <row r="24" spans="1:22" s="20" customFormat="1" ht="20.100000000000001" customHeight="1" x14ac:dyDescent="0.35">
      <c r="A24" s="50">
        <f t="shared" si="8"/>
        <v>8</v>
      </c>
      <c r="B24" s="37">
        <f t="shared" si="6"/>
        <v>0</v>
      </c>
      <c r="C24" s="37"/>
      <c r="D24" s="37">
        <f t="shared" si="9"/>
        <v>1838.3333333333333</v>
      </c>
      <c r="E24" s="61">
        <f t="shared" si="10"/>
        <v>3676.6666666666665</v>
      </c>
      <c r="F24" s="37">
        <f t="shared" si="7"/>
        <v>4595.833333333333</v>
      </c>
      <c r="G24" s="37">
        <f t="shared" si="7"/>
        <v>4779.666666666667</v>
      </c>
      <c r="H24" s="37">
        <f t="shared" si="7"/>
        <v>4889.9666666666672</v>
      </c>
      <c r="I24" s="37">
        <f t="shared" si="7"/>
        <v>4963.5</v>
      </c>
      <c r="J24" s="37">
        <f t="shared" si="7"/>
        <v>5073.7999999999993</v>
      </c>
      <c r="K24" s="37">
        <f t="shared" si="7"/>
        <v>5515</v>
      </c>
      <c r="L24" s="37">
        <f t="shared" si="7"/>
        <v>6434.1666666666661</v>
      </c>
      <c r="M24" s="37">
        <f t="shared" si="7"/>
        <v>6801.833333333333</v>
      </c>
      <c r="N24" s="37">
        <f t="shared" si="7"/>
        <v>7353.333333333333</v>
      </c>
      <c r="O24" s="37">
        <f t="shared" si="7"/>
        <v>8272.5</v>
      </c>
      <c r="P24" s="37">
        <f t="shared" si="7"/>
        <v>9191.6666666666661</v>
      </c>
      <c r="Q24" s="37">
        <f t="shared" si="7"/>
        <v>10110.833333333332</v>
      </c>
      <c r="R24" s="37">
        <f t="shared" si="7"/>
        <v>11030</v>
      </c>
      <c r="S24" s="37">
        <f t="shared" si="7"/>
        <v>11949.166666666666</v>
      </c>
      <c r="T24" s="37">
        <f t="shared" si="7"/>
        <v>12868.333333333332</v>
      </c>
      <c r="U24" s="37">
        <f t="shared" si="7"/>
        <v>13787.5</v>
      </c>
      <c r="V24" s="37">
        <f t="shared" si="7"/>
        <v>14706.666666666666</v>
      </c>
    </row>
    <row r="25" spans="1:22" s="20" customFormat="1" ht="20.100000000000001" customHeight="1" x14ac:dyDescent="0.35">
      <c r="A25" s="51">
        <v>9</v>
      </c>
      <c r="B25" s="33">
        <f t="shared" si="6"/>
        <v>0</v>
      </c>
      <c r="C25" s="33"/>
      <c r="D25" s="33">
        <f t="shared" si="9"/>
        <v>2025</v>
      </c>
      <c r="E25" s="61">
        <f t="shared" si="10"/>
        <v>4050</v>
      </c>
      <c r="F25" s="33">
        <f t="shared" si="7"/>
        <v>5062.5</v>
      </c>
      <c r="G25" s="33">
        <f t="shared" si="7"/>
        <v>5265</v>
      </c>
      <c r="H25" s="33">
        <f t="shared" si="7"/>
        <v>5386.5</v>
      </c>
      <c r="I25" s="33">
        <f t="shared" si="7"/>
        <v>5467.5</v>
      </c>
      <c r="J25" s="33">
        <f t="shared" si="7"/>
        <v>5589</v>
      </c>
      <c r="K25" s="33">
        <f t="shared" si="7"/>
        <v>6075</v>
      </c>
      <c r="L25" s="33">
        <f t="shared" si="7"/>
        <v>7087.5</v>
      </c>
      <c r="M25" s="33">
        <f t="shared" si="7"/>
        <v>7492.5</v>
      </c>
      <c r="N25" s="33">
        <f t="shared" si="7"/>
        <v>8100</v>
      </c>
      <c r="O25" s="33">
        <f t="shared" si="7"/>
        <v>9112.5</v>
      </c>
      <c r="P25" s="33">
        <f t="shared" si="7"/>
        <v>10125</v>
      </c>
      <c r="Q25" s="33">
        <f t="shared" si="7"/>
        <v>11137.5</v>
      </c>
      <c r="R25" s="33">
        <f t="shared" si="7"/>
        <v>12150</v>
      </c>
      <c r="S25" s="33">
        <f t="shared" si="7"/>
        <v>13162.5</v>
      </c>
      <c r="T25" s="33">
        <f t="shared" si="7"/>
        <v>14175</v>
      </c>
      <c r="U25" s="33">
        <f t="shared" si="7"/>
        <v>15187.5</v>
      </c>
      <c r="V25" s="33">
        <f t="shared" si="7"/>
        <v>16200</v>
      </c>
    </row>
    <row r="26" spans="1:22" s="20" customFormat="1" ht="20.100000000000001" customHeight="1" x14ac:dyDescent="0.35">
      <c r="A26" s="50">
        <v>10</v>
      </c>
      <c r="B26" s="37">
        <f t="shared" si="6"/>
        <v>0</v>
      </c>
      <c r="C26" s="37"/>
      <c r="D26" s="37">
        <f t="shared" si="9"/>
        <v>2211.6666666666665</v>
      </c>
      <c r="E26" s="61">
        <f t="shared" si="10"/>
        <v>4423.333333333333</v>
      </c>
      <c r="F26" s="37">
        <f t="shared" si="7"/>
        <v>5529.1666666666661</v>
      </c>
      <c r="G26" s="37">
        <f t="shared" si="7"/>
        <v>5750.333333333333</v>
      </c>
      <c r="H26" s="37">
        <f t="shared" si="7"/>
        <v>5883.0333333333328</v>
      </c>
      <c r="I26" s="37">
        <f t="shared" si="7"/>
        <v>5971.5</v>
      </c>
      <c r="J26" s="37">
        <f t="shared" si="7"/>
        <v>6104.1999999999989</v>
      </c>
      <c r="K26" s="37">
        <f t="shared" si="7"/>
        <v>6635</v>
      </c>
      <c r="L26" s="37">
        <f t="shared" si="7"/>
        <v>7740.833333333333</v>
      </c>
      <c r="M26" s="37">
        <f t="shared" si="7"/>
        <v>8183.1666666666661</v>
      </c>
      <c r="N26" s="37">
        <f t="shared" si="7"/>
        <v>8846.6666666666661</v>
      </c>
      <c r="O26" s="37">
        <f t="shared" si="7"/>
        <v>9952.5</v>
      </c>
      <c r="P26" s="37">
        <f t="shared" si="7"/>
        <v>11058.333333333332</v>
      </c>
      <c r="Q26" s="37">
        <f t="shared" si="7"/>
        <v>12164.166666666666</v>
      </c>
      <c r="R26" s="37">
        <f t="shared" si="7"/>
        <v>13270</v>
      </c>
      <c r="S26" s="37">
        <f t="shared" si="7"/>
        <v>14375.833333333332</v>
      </c>
      <c r="T26" s="37">
        <f t="shared" si="7"/>
        <v>15481.666666666666</v>
      </c>
      <c r="U26" s="37">
        <f t="shared" si="7"/>
        <v>16587.5</v>
      </c>
      <c r="V26" s="37">
        <f t="shared" si="7"/>
        <v>17693.333333333332</v>
      </c>
    </row>
    <row r="27" spans="1:22" hidden="1" x14ac:dyDescent="0.25">
      <c r="A27" s="4">
        <v>11</v>
      </c>
      <c r="B27" s="3">
        <f t="shared" si="6"/>
        <v>0</v>
      </c>
      <c r="C27" s="3">
        <f>$E27*C$3</f>
        <v>0</v>
      </c>
      <c r="D27" s="25">
        <f t="shared" si="9"/>
        <v>2305.8333333333335</v>
      </c>
      <c r="E27" s="29">
        <v>4611.666666666667</v>
      </c>
      <c r="F27" s="3">
        <f t="shared" si="7"/>
        <v>5764.5833333333339</v>
      </c>
      <c r="G27" s="3"/>
      <c r="H27" s="3">
        <f t="shared" si="7"/>
        <v>6133.5166666666673</v>
      </c>
      <c r="I27" s="3">
        <f t="shared" si="7"/>
        <v>6225.7500000000009</v>
      </c>
      <c r="J27" s="3">
        <f t="shared" si="7"/>
        <v>6364.1</v>
      </c>
      <c r="K27" s="3">
        <f t="shared" si="7"/>
        <v>6917.5</v>
      </c>
      <c r="L27" s="3">
        <f t="shared" si="7"/>
        <v>8070.416666666667</v>
      </c>
      <c r="M27" s="3">
        <f t="shared" si="7"/>
        <v>8531.5833333333339</v>
      </c>
      <c r="N27" s="3">
        <f t="shared" si="7"/>
        <v>9223.3333333333339</v>
      </c>
      <c r="O27" s="3">
        <f t="shared" si="7"/>
        <v>10376.25</v>
      </c>
      <c r="P27" s="3">
        <f t="shared" si="7"/>
        <v>11529.166666666668</v>
      </c>
      <c r="Q27" s="3">
        <f t="shared" si="7"/>
        <v>12682.083333333334</v>
      </c>
      <c r="R27" s="3">
        <f t="shared" si="7"/>
        <v>13835</v>
      </c>
      <c r="S27" s="3">
        <f t="shared" si="7"/>
        <v>14987.916666666668</v>
      </c>
      <c r="T27" s="3">
        <f t="shared" si="7"/>
        <v>16140.833333333334</v>
      </c>
      <c r="U27" s="3">
        <f t="shared" si="7"/>
        <v>17293.75</v>
      </c>
      <c r="V27" s="3">
        <f t="shared" si="7"/>
        <v>18446.666666666668</v>
      </c>
    </row>
    <row r="28" spans="1:22" hidden="1" x14ac:dyDescent="0.25">
      <c r="A28" s="4">
        <v>12</v>
      </c>
      <c r="B28" s="3">
        <f t="shared" si="6"/>
        <v>0</v>
      </c>
      <c r="C28" s="3">
        <f>$E28*C$3</f>
        <v>0</v>
      </c>
      <c r="D28" s="25">
        <f t="shared" si="9"/>
        <v>2485.8333333333335</v>
      </c>
      <c r="E28" s="29">
        <v>4971.666666666667</v>
      </c>
      <c r="F28" s="3">
        <f t="shared" si="7"/>
        <v>6214.5833333333339</v>
      </c>
      <c r="G28" s="3"/>
      <c r="H28" s="3">
        <f t="shared" si="7"/>
        <v>6612.3166666666675</v>
      </c>
      <c r="I28" s="3">
        <f t="shared" si="7"/>
        <v>6711.7500000000009</v>
      </c>
      <c r="J28" s="3">
        <f t="shared" si="7"/>
        <v>6860.9</v>
      </c>
      <c r="K28" s="3">
        <f t="shared" si="7"/>
        <v>7457.5</v>
      </c>
      <c r="L28" s="3">
        <f t="shared" si="7"/>
        <v>8700.4166666666679</v>
      </c>
      <c r="M28" s="3">
        <f t="shared" si="7"/>
        <v>9197.5833333333339</v>
      </c>
      <c r="N28" s="3">
        <f t="shared" si="7"/>
        <v>9943.3333333333339</v>
      </c>
      <c r="O28" s="3">
        <f t="shared" si="7"/>
        <v>11186.25</v>
      </c>
      <c r="P28" s="3">
        <f t="shared" si="7"/>
        <v>12429.166666666668</v>
      </c>
      <c r="Q28" s="3">
        <f t="shared" si="7"/>
        <v>13672.083333333334</v>
      </c>
      <c r="R28" s="3">
        <f t="shared" si="7"/>
        <v>14915</v>
      </c>
      <c r="S28" s="3">
        <f t="shared" si="7"/>
        <v>16157.916666666668</v>
      </c>
      <c r="T28" s="3">
        <f t="shared" si="7"/>
        <v>17400.833333333336</v>
      </c>
      <c r="U28" s="3">
        <f t="shared" si="7"/>
        <v>18643.75</v>
      </c>
      <c r="V28" s="3">
        <f t="shared" si="7"/>
        <v>19886.666666666668</v>
      </c>
    </row>
    <row r="29" spans="1:22" hidden="1" x14ac:dyDescent="0.25">
      <c r="A29" s="4">
        <v>13</v>
      </c>
      <c r="B29" s="3">
        <f t="shared" si="6"/>
        <v>0</v>
      </c>
      <c r="C29" s="3">
        <f>$E29*C$3</f>
        <v>0</v>
      </c>
      <c r="D29" s="25">
        <f t="shared" si="9"/>
        <v>2665.8333333333335</v>
      </c>
      <c r="E29" s="29">
        <v>5331.666666666667</v>
      </c>
      <c r="F29" s="3">
        <f t="shared" si="7"/>
        <v>6664.5833333333339</v>
      </c>
      <c r="G29" s="3"/>
      <c r="H29" s="3">
        <f t="shared" si="7"/>
        <v>7091.1166666666677</v>
      </c>
      <c r="I29" s="3">
        <f t="shared" si="7"/>
        <v>7197.7500000000009</v>
      </c>
      <c r="J29" s="3">
        <f t="shared" si="7"/>
        <v>7357.7</v>
      </c>
      <c r="K29" s="3">
        <f t="shared" si="7"/>
        <v>7997.5</v>
      </c>
      <c r="L29" s="3">
        <f t="shared" si="7"/>
        <v>9330.4166666666679</v>
      </c>
      <c r="M29" s="3">
        <f t="shared" si="7"/>
        <v>9863.5833333333339</v>
      </c>
      <c r="N29" s="3">
        <f t="shared" si="7"/>
        <v>10663.333333333334</v>
      </c>
      <c r="O29" s="3">
        <f t="shared" si="7"/>
        <v>11996.25</v>
      </c>
      <c r="P29" s="3">
        <f t="shared" si="7"/>
        <v>13329.166666666668</v>
      </c>
      <c r="Q29" s="3">
        <f t="shared" si="7"/>
        <v>14662.083333333334</v>
      </c>
      <c r="R29" s="3">
        <f t="shared" si="7"/>
        <v>15995</v>
      </c>
      <c r="S29" s="3">
        <f t="shared" si="7"/>
        <v>17327.916666666668</v>
      </c>
      <c r="T29" s="3">
        <f t="shared" si="7"/>
        <v>18660.833333333336</v>
      </c>
      <c r="U29" s="3">
        <f t="shared" si="7"/>
        <v>19993.75</v>
      </c>
      <c r="V29" s="3">
        <f t="shared" si="7"/>
        <v>21326.666666666668</v>
      </c>
    </row>
    <row r="30" spans="1:22" hidden="1" x14ac:dyDescent="0.25">
      <c r="A30" s="5">
        <v>14</v>
      </c>
      <c r="B30" s="6">
        <f t="shared" si="6"/>
        <v>0</v>
      </c>
      <c r="C30" s="6">
        <f>$E30*C$3</f>
        <v>0</v>
      </c>
      <c r="D30" s="26">
        <f t="shared" si="9"/>
        <v>2845.8333333333335</v>
      </c>
      <c r="E30" s="30">
        <v>5691.666666666667</v>
      </c>
      <c r="F30" s="6">
        <f t="shared" si="7"/>
        <v>7114.5833333333339</v>
      </c>
      <c r="G30" s="6"/>
      <c r="H30" s="6">
        <f t="shared" si="7"/>
        <v>7569.9166666666679</v>
      </c>
      <c r="I30" s="6">
        <f t="shared" si="7"/>
        <v>7683.7500000000009</v>
      </c>
      <c r="J30" s="6">
        <f t="shared" si="7"/>
        <v>7854.5</v>
      </c>
      <c r="K30" s="6">
        <f t="shared" si="7"/>
        <v>8537.5</v>
      </c>
      <c r="L30" s="6">
        <f t="shared" si="7"/>
        <v>9960.4166666666679</v>
      </c>
      <c r="M30" s="6">
        <f t="shared" si="7"/>
        <v>10529.583333333334</v>
      </c>
      <c r="N30" s="6">
        <f t="shared" si="7"/>
        <v>11383.333333333334</v>
      </c>
      <c r="O30" s="6">
        <f t="shared" si="7"/>
        <v>12806.25</v>
      </c>
      <c r="P30" s="6">
        <f t="shared" si="7"/>
        <v>14229.166666666668</v>
      </c>
      <c r="Q30" s="6">
        <f t="shared" si="7"/>
        <v>15652.083333333334</v>
      </c>
      <c r="R30" s="6">
        <f t="shared" si="7"/>
        <v>17075</v>
      </c>
      <c r="S30" s="6">
        <f t="shared" si="7"/>
        <v>18497.916666666668</v>
      </c>
      <c r="T30" s="6">
        <f t="shared" si="7"/>
        <v>19920.833333333336</v>
      </c>
      <c r="U30" s="6">
        <f t="shared" si="7"/>
        <v>21343.75</v>
      </c>
      <c r="V30" s="6">
        <f t="shared" si="7"/>
        <v>22766.666666666668</v>
      </c>
    </row>
    <row r="31" spans="1:22" hidden="1" x14ac:dyDescent="0.25"/>
    <row r="32" spans="1:22" s="32" customFormat="1" hidden="1" x14ac:dyDescent="0.25"/>
    <row r="33" spans="5:13" hidden="1" x14ac:dyDescent="0.25"/>
    <row r="34" spans="5:13" hidden="1" x14ac:dyDescent="0.25">
      <c r="E34" s="32"/>
      <c r="M34" s="32"/>
    </row>
    <row r="35" spans="5:13" hidden="1" x14ac:dyDescent="0.25">
      <c r="E35" s="32"/>
      <c r="K35" s="3"/>
      <c r="M35" s="32"/>
    </row>
    <row r="36" spans="5:13" hidden="1" x14ac:dyDescent="0.25">
      <c r="K36" s="3"/>
    </row>
    <row r="37" spans="5:13" hidden="1" x14ac:dyDescent="0.25">
      <c r="K37" s="3"/>
    </row>
    <row r="38" spans="5:13" hidden="1" x14ac:dyDescent="0.25">
      <c r="K38" s="3"/>
    </row>
    <row r="39" spans="5:13" hidden="1" x14ac:dyDescent="0.25">
      <c r="K39" s="3"/>
    </row>
    <row r="40" spans="5:13" hidden="1" x14ac:dyDescent="0.25">
      <c r="K40" s="3"/>
    </row>
    <row r="41" spans="5:13" hidden="1" x14ac:dyDescent="0.25">
      <c r="K41" s="3"/>
    </row>
    <row r="42" spans="5:13" hidden="1" x14ac:dyDescent="0.25">
      <c r="K42" s="3"/>
    </row>
    <row r="43" spans="5:13" hidden="1" x14ac:dyDescent="0.25">
      <c r="K43" s="3"/>
    </row>
    <row r="44" spans="5:13" hidden="1" x14ac:dyDescent="0.25">
      <c r="K44" s="3"/>
    </row>
    <row r="45" spans="5:13" hidden="1" x14ac:dyDescent="0.25">
      <c r="K45" s="3"/>
    </row>
    <row r="46" spans="5:13" hidden="1" x14ac:dyDescent="0.25">
      <c r="K46" s="3"/>
    </row>
    <row r="47" spans="5:13" hidden="1" x14ac:dyDescent="0.25">
      <c r="K47" s="3"/>
    </row>
    <row r="48" spans="5:13" hidden="1" x14ac:dyDescent="0.25"/>
    <row r="49" hidden="1" x14ac:dyDescent="0.25"/>
    <row r="50" hidden="1" x14ac:dyDescent="0.25"/>
    <row r="51" hidden="1" x14ac:dyDescent="0.25"/>
    <row r="52" hidden="1" x14ac:dyDescent="0.25"/>
  </sheetData>
  <mergeCells count="2">
    <mergeCell ref="A3:C3"/>
    <mergeCell ref="A16:C16"/>
  </mergeCells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U57"/>
  <sheetViews>
    <sheetView showGridLines="0" zoomScale="110" zoomScaleNormal="110" workbookViewId="0">
      <selection sqref="A1:XFD1048576"/>
    </sheetView>
  </sheetViews>
  <sheetFormatPr defaultColWidth="0" defaultRowHeight="12" zeroHeight="1" x14ac:dyDescent="0.25"/>
  <cols>
    <col min="1" max="1" width="12.44140625" style="2" customWidth="1"/>
    <col min="2" max="2" width="6.88671875" style="2" bestFit="1" customWidth="1"/>
    <col min="3" max="6" width="8.33203125" style="2" customWidth="1"/>
    <col min="7" max="8" width="9.44140625" style="2" customWidth="1"/>
    <col min="9" max="11" width="8.33203125" style="2" customWidth="1"/>
    <col min="12" max="12" width="9.44140625" style="2" customWidth="1"/>
    <col min="13" max="21" width="8.33203125" style="2" customWidth="1"/>
    <col min="22" max="16384" width="8.88671875" style="2" hidden="1"/>
  </cols>
  <sheetData>
    <row r="1" spans="1:21" ht="15.6" x14ac:dyDescent="0.3">
      <c r="A1" s="15" t="s">
        <v>4</v>
      </c>
    </row>
    <row r="2" spans="1:21" ht="18" x14ac:dyDescent="0.35">
      <c r="G2" s="22"/>
      <c r="H2" s="45" t="s">
        <v>7</v>
      </c>
      <c r="L2" s="22"/>
    </row>
    <row r="3" spans="1:21" s="20" customFormat="1" ht="33" customHeight="1" x14ac:dyDescent="0.3">
      <c r="A3" s="53" t="s">
        <v>0</v>
      </c>
      <c r="B3" s="21">
        <v>0.25</v>
      </c>
      <c r="C3" s="21">
        <v>0.5</v>
      </c>
      <c r="D3" s="21">
        <v>0.75</v>
      </c>
      <c r="E3" s="19">
        <v>1</v>
      </c>
      <c r="F3" s="19">
        <v>1.25</v>
      </c>
      <c r="G3" s="21">
        <v>1.33</v>
      </c>
      <c r="H3" s="21">
        <v>1.35</v>
      </c>
      <c r="I3" s="19">
        <v>1.38</v>
      </c>
      <c r="J3" s="19">
        <v>1.5</v>
      </c>
      <c r="K3" s="19">
        <v>1.75</v>
      </c>
      <c r="L3" s="21">
        <v>1.85</v>
      </c>
      <c r="M3" s="19">
        <v>2</v>
      </c>
      <c r="N3" s="19">
        <v>2.25</v>
      </c>
      <c r="O3" s="19">
        <v>2.5</v>
      </c>
      <c r="P3" s="19">
        <v>2.75</v>
      </c>
      <c r="Q3" s="19">
        <v>3</v>
      </c>
      <c r="R3" s="19">
        <v>3.25</v>
      </c>
      <c r="S3" s="19">
        <v>3.5</v>
      </c>
      <c r="T3" s="19">
        <v>3.75</v>
      </c>
      <c r="U3" s="19">
        <v>4</v>
      </c>
    </row>
    <row r="4" spans="1:21" ht="15.6" x14ac:dyDescent="0.3">
      <c r="A4" s="43">
        <v>1</v>
      </c>
      <c r="B4" s="3">
        <f t="shared" ref="B4:B11" si="0">$E4*B$3</f>
        <v>3987.5</v>
      </c>
      <c r="C4" s="3">
        <f t="shared" ref="C4:D11" si="1">$E4*B$3</f>
        <v>3987.5</v>
      </c>
      <c r="D4" s="3">
        <f t="shared" si="1"/>
        <v>7975</v>
      </c>
      <c r="E4" s="9">
        <v>15950</v>
      </c>
      <c r="F4" s="3">
        <f t="shared" ref="F4:U17" si="2">$E4*F$3</f>
        <v>19937.5</v>
      </c>
      <c r="G4" s="3">
        <f>$E4*G$3</f>
        <v>21213.5</v>
      </c>
      <c r="H4" s="3">
        <f>$E4*H$3</f>
        <v>21532.5</v>
      </c>
      <c r="I4" s="3">
        <f t="shared" si="2"/>
        <v>22011</v>
      </c>
      <c r="J4" s="3">
        <f t="shared" si="2"/>
        <v>23925</v>
      </c>
      <c r="K4" s="3">
        <f t="shared" si="2"/>
        <v>27912.5</v>
      </c>
      <c r="L4" s="3">
        <f t="shared" si="2"/>
        <v>29507.5</v>
      </c>
      <c r="M4" s="3">
        <f t="shared" si="2"/>
        <v>31900</v>
      </c>
      <c r="N4" s="3">
        <f t="shared" si="2"/>
        <v>35887.5</v>
      </c>
      <c r="O4" s="3">
        <f t="shared" si="2"/>
        <v>39875</v>
      </c>
      <c r="P4" s="3">
        <f t="shared" si="2"/>
        <v>43862.5</v>
      </c>
      <c r="Q4" s="3">
        <f t="shared" si="2"/>
        <v>47850</v>
      </c>
      <c r="R4" s="3">
        <f t="shared" si="2"/>
        <v>51837.5</v>
      </c>
      <c r="S4" s="3">
        <f t="shared" si="2"/>
        <v>55825</v>
      </c>
      <c r="T4" s="3">
        <f t="shared" si="2"/>
        <v>59812.5</v>
      </c>
      <c r="U4" s="3">
        <f t="shared" si="2"/>
        <v>63800</v>
      </c>
    </row>
    <row r="5" spans="1:21" ht="15.6" x14ac:dyDescent="0.3">
      <c r="A5" s="43">
        <f t="shared" ref="A5:A11" si="3">A4+1</f>
        <v>2</v>
      </c>
      <c r="B5" s="3">
        <f t="shared" si="0"/>
        <v>5387.5</v>
      </c>
      <c r="C5" s="3">
        <f t="shared" si="1"/>
        <v>5387.5</v>
      </c>
      <c r="D5" s="3">
        <f t="shared" si="1"/>
        <v>10775</v>
      </c>
      <c r="E5" s="9">
        <v>21550</v>
      </c>
      <c r="F5" s="3">
        <f t="shared" si="2"/>
        <v>26937.5</v>
      </c>
      <c r="G5" s="3">
        <f t="shared" si="2"/>
        <v>28661.5</v>
      </c>
      <c r="H5" s="3">
        <f t="shared" si="2"/>
        <v>29092.500000000004</v>
      </c>
      <c r="I5" s="3">
        <f t="shared" si="2"/>
        <v>29738.999999999996</v>
      </c>
      <c r="J5" s="3">
        <f t="shared" si="2"/>
        <v>32325</v>
      </c>
      <c r="K5" s="3">
        <f t="shared" si="2"/>
        <v>37712.5</v>
      </c>
      <c r="L5" s="3">
        <f t="shared" si="2"/>
        <v>39867.5</v>
      </c>
      <c r="M5" s="3">
        <f t="shared" si="2"/>
        <v>43100</v>
      </c>
      <c r="N5" s="3">
        <f t="shared" si="2"/>
        <v>48487.5</v>
      </c>
      <c r="O5" s="3">
        <f t="shared" si="2"/>
        <v>53875</v>
      </c>
      <c r="P5" s="3">
        <f t="shared" si="2"/>
        <v>59262.5</v>
      </c>
      <c r="Q5" s="3">
        <f t="shared" si="2"/>
        <v>64650</v>
      </c>
      <c r="R5" s="3">
        <f t="shared" si="2"/>
        <v>70037.5</v>
      </c>
      <c r="S5" s="3">
        <f t="shared" si="2"/>
        <v>75425</v>
      </c>
      <c r="T5" s="3">
        <f t="shared" si="2"/>
        <v>80812.5</v>
      </c>
      <c r="U5" s="3">
        <f t="shared" si="2"/>
        <v>86200</v>
      </c>
    </row>
    <row r="6" spans="1:21" ht="15.6" x14ac:dyDescent="0.3">
      <c r="A6" s="43">
        <f t="shared" si="3"/>
        <v>3</v>
      </c>
      <c r="B6" s="3">
        <f t="shared" si="0"/>
        <v>6787.5</v>
      </c>
      <c r="C6" s="3">
        <f t="shared" si="1"/>
        <v>6787.5</v>
      </c>
      <c r="D6" s="3">
        <f t="shared" si="1"/>
        <v>13575</v>
      </c>
      <c r="E6" s="9">
        <v>27150</v>
      </c>
      <c r="F6" s="3">
        <f t="shared" si="2"/>
        <v>33937.5</v>
      </c>
      <c r="G6" s="3">
        <f t="shared" si="2"/>
        <v>36109.5</v>
      </c>
      <c r="H6" s="3">
        <f t="shared" si="2"/>
        <v>36652.5</v>
      </c>
      <c r="I6" s="3">
        <f t="shared" si="2"/>
        <v>37467</v>
      </c>
      <c r="J6" s="3">
        <f t="shared" si="2"/>
        <v>40725</v>
      </c>
      <c r="K6" s="3">
        <f t="shared" si="2"/>
        <v>47512.5</v>
      </c>
      <c r="L6" s="3">
        <f t="shared" si="2"/>
        <v>50227.5</v>
      </c>
      <c r="M6" s="3">
        <f t="shared" si="2"/>
        <v>54300</v>
      </c>
      <c r="N6" s="3">
        <f t="shared" si="2"/>
        <v>61087.5</v>
      </c>
      <c r="O6" s="3">
        <f t="shared" si="2"/>
        <v>67875</v>
      </c>
      <c r="P6" s="3">
        <f t="shared" si="2"/>
        <v>74662.5</v>
      </c>
      <c r="Q6" s="3">
        <f t="shared" si="2"/>
        <v>81450</v>
      </c>
      <c r="R6" s="3">
        <f t="shared" si="2"/>
        <v>88237.5</v>
      </c>
      <c r="S6" s="3">
        <f t="shared" si="2"/>
        <v>95025</v>
      </c>
      <c r="T6" s="3">
        <f t="shared" si="2"/>
        <v>101812.5</v>
      </c>
      <c r="U6" s="3">
        <f t="shared" si="2"/>
        <v>108600</v>
      </c>
    </row>
    <row r="7" spans="1:21" ht="15.6" x14ac:dyDescent="0.3">
      <c r="A7" s="43">
        <f t="shared" si="3"/>
        <v>4</v>
      </c>
      <c r="B7" s="3">
        <f t="shared" si="0"/>
        <v>8187.5</v>
      </c>
      <c r="C7" s="3">
        <f t="shared" si="1"/>
        <v>8187.5</v>
      </c>
      <c r="D7" s="3">
        <f t="shared" si="1"/>
        <v>16375</v>
      </c>
      <c r="E7" s="9">
        <v>32750</v>
      </c>
      <c r="F7" s="3">
        <f t="shared" si="2"/>
        <v>40937.5</v>
      </c>
      <c r="G7" s="3">
        <f t="shared" si="2"/>
        <v>43557.5</v>
      </c>
      <c r="H7" s="3">
        <f t="shared" si="2"/>
        <v>44212.5</v>
      </c>
      <c r="I7" s="3">
        <f t="shared" si="2"/>
        <v>45195</v>
      </c>
      <c r="J7" s="3">
        <f t="shared" si="2"/>
        <v>49125</v>
      </c>
      <c r="K7" s="3">
        <f t="shared" si="2"/>
        <v>57312.5</v>
      </c>
      <c r="L7" s="3">
        <f t="shared" si="2"/>
        <v>60587.5</v>
      </c>
      <c r="M7" s="3">
        <f t="shared" si="2"/>
        <v>65500</v>
      </c>
      <c r="N7" s="3">
        <f t="shared" si="2"/>
        <v>73687.5</v>
      </c>
      <c r="O7" s="3">
        <f t="shared" si="2"/>
        <v>81875</v>
      </c>
      <c r="P7" s="3">
        <f t="shared" si="2"/>
        <v>90062.5</v>
      </c>
      <c r="Q7" s="3">
        <f t="shared" si="2"/>
        <v>98250</v>
      </c>
      <c r="R7" s="3">
        <f t="shared" si="2"/>
        <v>106437.5</v>
      </c>
      <c r="S7" s="3">
        <f t="shared" si="2"/>
        <v>114625</v>
      </c>
      <c r="T7" s="3">
        <f t="shared" si="2"/>
        <v>122812.5</v>
      </c>
      <c r="U7" s="3">
        <f t="shared" si="2"/>
        <v>131000</v>
      </c>
    </row>
    <row r="8" spans="1:21" ht="15.6" x14ac:dyDescent="0.3">
      <c r="A8" s="43">
        <f t="shared" si="3"/>
        <v>5</v>
      </c>
      <c r="B8" s="3">
        <f t="shared" si="0"/>
        <v>9587.5</v>
      </c>
      <c r="C8" s="3">
        <f t="shared" si="1"/>
        <v>9587.5</v>
      </c>
      <c r="D8" s="3">
        <f t="shared" si="1"/>
        <v>19175</v>
      </c>
      <c r="E8" s="9">
        <v>38350</v>
      </c>
      <c r="F8" s="3">
        <f t="shared" si="2"/>
        <v>47937.5</v>
      </c>
      <c r="G8" s="3">
        <f t="shared" si="2"/>
        <v>51005.5</v>
      </c>
      <c r="H8" s="3">
        <f t="shared" si="2"/>
        <v>51772.5</v>
      </c>
      <c r="I8" s="3">
        <f t="shared" si="2"/>
        <v>52922.999999999993</v>
      </c>
      <c r="J8" s="3">
        <f t="shared" si="2"/>
        <v>57525</v>
      </c>
      <c r="K8" s="3">
        <f t="shared" si="2"/>
        <v>67112.5</v>
      </c>
      <c r="L8" s="3">
        <f t="shared" si="2"/>
        <v>70947.5</v>
      </c>
      <c r="M8" s="3">
        <f t="shared" si="2"/>
        <v>76700</v>
      </c>
      <c r="N8" s="3">
        <f t="shared" si="2"/>
        <v>86287.5</v>
      </c>
      <c r="O8" s="3">
        <f t="shared" si="2"/>
        <v>95875</v>
      </c>
      <c r="P8" s="3">
        <f t="shared" si="2"/>
        <v>105462.5</v>
      </c>
      <c r="Q8" s="3">
        <f t="shared" si="2"/>
        <v>115050</v>
      </c>
      <c r="R8" s="3">
        <f t="shared" si="2"/>
        <v>124637.5</v>
      </c>
      <c r="S8" s="3">
        <f t="shared" si="2"/>
        <v>134225</v>
      </c>
      <c r="T8" s="3">
        <f t="shared" si="2"/>
        <v>143812.5</v>
      </c>
      <c r="U8" s="3">
        <f t="shared" si="2"/>
        <v>153400</v>
      </c>
    </row>
    <row r="9" spans="1:21" ht="15.6" x14ac:dyDescent="0.3">
      <c r="A9" s="43">
        <f t="shared" si="3"/>
        <v>6</v>
      </c>
      <c r="B9" s="3">
        <f t="shared" si="0"/>
        <v>10987.5</v>
      </c>
      <c r="C9" s="3">
        <f t="shared" si="1"/>
        <v>10987.5</v>
      </c>
      <c r="D9" s="3">
        <f t="shared" si="1"/>
        <v>21975</v>
      </c>
      <c r="E9" s="9">
        <v>43950</v>
      </c>
      <c r="F9" s="3">
        <f t="shared" si="2"/>
        <v>54937.5</v>
      </c>
      <c r="G9" s="3">
        <f t="shared" si="2"/>
        <v>58453.5</v>
      </c>
      <c r="H9" s="3">
        <f t="shared" si="2"/>
        <v>59332.500000000007</v>
      </c>
      <c r="I9" s="3">
        <f t="shared" si="2"/>
        <v>60650.999999999993</v>
      </c>
      <c r="J9" s="3">
        <f t="shared" si="2"/>
        <v>65925</v>
      </c>
      <c r="K9" s="3">
        <f t="shared" si="2"/>
        <v>76912.5</v>
      </c>
      <c r="L9" s="3">
        <f t="shared" si="2"/>
        <v>81307.5</v>
      </c>
      <c r="M9" s="3">
        <f t="shared" si="2"/>
        <v>87900</v>
      </c>
      <c r="N9" s="3">
        <f t="shared" si="2"/>
        <v>98887.5</v>
      </c>
      <c r="O9" s="3">
        <f t="shared" si="2"/>
        <v>109875</v>
      </c>
      <c r="P9" s="3">
        <f t="shared" si="2"/>
        <v>120862.5</v>
      </c>
      <c r="Q9" s="3">
        <f t="shared" si="2"/>
        <v>131850</v>
      </c>
      <c r="R9" s="3">
        <f t="shared" si="2"/>
        <v>142837.5</v>
      </c>
      <c r="S9" s="3">
        <f t="shared" si="2"/>
        <v>153825</v>
      </c>
      <c r="T9" s="3">
        <f t="shared" si="2"/>
        <v>164812.5</v>
      </c>
      <c r="U9" s="3">
        <f t="shared" si="2"/>
        <v>175800</v>
      </c>
    </row>
    <row r="10" spans="1:21" ht="15.6" x14ac:dyDescent="0.3">
      <c r="A10" s="43">
        <f t="shared" si="3"/>
        <v>7</v>
      </c>
      <c r="B10" s="3">
        <f t="shared" si="0"/>
        <v>12387.5</v>
      </c>
      <c r="C10" s="3">
        <f t="shared" si="1"/>
        <v>12387.5</v>
      </c>
      <c r="D10" s="3">
        <f t="shared" si="1"/>
        <v>24775</v>
      </c>
      <c r="E10" s="9">
        <v>49550</v>
      </c>
      <c r="F10" s="3">
        <f t="shared" si="2"/>
        <v>61937.5</v>
      </c>
      <c r="G10" s="3">
        <f t="shared" si="2"/>
        <v>65901.5</v>
      </c>
      <c r="H10" s="3">
        <f t="shared" si="2"/>
        <v>66892.5</v>
      </c>
      <c r="I10" s="3">
        <f t="shared" si="2"/>
        <v>68379</v>
      </c>
      <c r="J10" s="3">
        <f t="shared" si="2"/>
        <v>74325</v>
      </c>
      <c r="K10" s="3">
        <f t="shared" si="2"/>
        <v>86712.5</v>
      </c>
      <c r="L10" s="3">
        <f t="shared" si="2"/>
        <v>91667.5</v>
      </c>
      <c r="M10" s="3">
        <f t="shared" si="2"/>
        <v>99100</v>
      </c>
      <c r="N10" s="3">
        <f t="shared" si="2"/>
        <v>111487.5</v>
      </c>
      <c r="O10" s="3">
        <f t="shared" si="2"/>
        <v>123875</v>
      </c>
      <c r="P10" s="3">
        <f t="shared" si="2"/>
        <v>136262.5</v>
      </c>
      <c r="Q10" s="3">
        <f t="shared" si="2"/>
        <v>148650</v>
      </c>
      <c r="R10" s="3">
        <f t="shared" si="2"/>
        <v>161037.5</v>
      </c>
      <c r="S10" s="3">
        <f t="shared" si="2"/>
        <v>173425</v>
      </c>
      <c r="T10" s="3">
        <f t="shared" si="2"/>
        <v>185812.5</v>
      </c>
      <c r="U10" s="3">
        <f t="shared" si="2"/>
        <v>198200</v>
      </c>
    </row>
    <row r="11" spans="1:21" ht="15.6" x14ac:dyDescent="0.3">
      <c r="A11" s="43">
        <f t="shared" si="3"/>
        <v>8</v>
      </c>
      <c r="B11" s="3">
        <f t="shared" si="0"/>
        <v>13787.5</v>
      </c>
      <c r="C11" s="3">
        <f t="shared" si="1"/>
        <v>13787.5</v>
      </c>
      <c r="D11" s="3">
        <f t="shared" si="1"/>
        <v>27575</v>
      </c>
      <c r="E11" s="9">
        <v>55150</v>
      </c>
      <c r="F11" s="3">
        <f t="shared" si="2"/>
        <v>68937.5</v>
      </c>
      <c r="G11" s="3">
        <f t="shared" si="2"/>
        <v>73349.5</v>
      </c>
      <c r="H11" s="3">
        <f t="shared" si="2"/>
        <v>74452.5</v>
      </c>
      <c r="I11" s="3">
        <f t="shared" si="2"/>
        <v>76107</v>
      </c>
      <c r="J11" s="3">
        <f t="shared" si="2"/>
        <v>82725</v>
      </c>
      <c r="K11" s="3">
        <f t="shared" si="2"/>
        <v>96512.5</v>
      </c>
      <c r="L11" s="3">
        <f t="shared" si="2"/>
        <v>102027.5</v>
      </c>
      <c r="M11" s="3">
        <f t="shared" si="2"/>
        <v>110300</v>
      </c>
      <c r="N11" s="3">
        <f t="shared" si="2"/>
        <v>124087.5</v>
      </c>
      <c r="O11" s="3">
        <f t="shared" si="2"/>
        <v>137875</v>
      </c>
      <c r="P11" s="3">
        <f t="shared" si="2"/>
        <v>151662.5</v>
      </c>
      <c r="Q11" s="3">
        <f t="shared" si="2"/>
        <v>165450</v>
      </c>
      <c r="R11" s="3">
        <f t="shared" si="2"/>
        <v>179237.5</v>
      </c>
      <c r="S11" s="3">
        <f t="shared" si="2"/>
        <v>193025</v>
      </c>
      <c r="T11" s="3">
        <f t="shared" si="2"/>
        <v>206812.5</v>
      </c>
      <c r="U11" s="3">
        <f t="shared" si="2"/>
        <v>220600</v>
      </c>
    </row>
    <row r="12" spans="1:21" ht="15.6" x14ac:dyDescent="0.3">
      <c r="A12" s="43">
        <v>9</v>
      </c>
      <c r="B12" s="3">
        <f t="shared" ref="B12:B17" si="4">$E12*B$3</f>
        <v>15187.5</v>
      </c>
      <c r="C12" s="3">
        <f t="shared" ref="C12:D12" si="5">$E12*B$3</f>
        <v>15187.5</v>
      </c>
      <c r="D12" s="3">
        <f t="shared" si="5"/>
        <v>30375</v>
      </c>
      <c r="E12" s="10">
        <f>E11+5600</f>
        <v>60750</v>
      </c>
      <c r="F12" s="3">
        <f t="shared" ref="F12:U17" si="6">$E12*F$3</f>
        <v>75937.5</v>
      </c>
      <c r="G12" s="3">
        <f t="shared" si="2"/>
        <v>80797.5</v>
      </c>
      <c r="H12" s="3">
        <f t="shared" si="2"/>
        <v>82012.5</v>
      </c>
      <c r="I12" s="3">
        <f t="shared" si="6"/>
        <v>83835</v>
      </c>
      <c r="J12" s="3">
        <f t="shared" si="6"/>
        <v>91125</v>
      </c>
      <c r="K12" s="3">
        <f t="shared" si="6"/>
        <v>106312.5</v>
      </c>
      <c r="L12" s="3">
        <f t="shared" si="2"/>
        <v>112387.5</v>
      </c>
      <c r="M12" s="3">
        <f t="shared" si="6"/>
        <v>121500</v>
      </c>
      <c r="N12" s="3">
        <f t="shared" si="6"/>
        <v>136687.5</v>
      </c>
      <c r="O12" s="3">
        <f t="shared" si="6"/>
        <v>151875</v>
      </c>
      <c r="P12" s="3">
        <f t="shared" si="6"/>
        <v>167062.5</v>
      </c>
      <c r="Q12" s="3">
        <f t="shared" si="6"/>
        <v>182250</v>
      </c>
      <c r="R12" s="3">
        <f t="shared" si="6"/>
        <v>197437.5</v>
      </c>
      <c r="S12" s="3">
        <f t="shared" si="6"/>
        <v>212625</v>
      </c>
      <c r="T12" s="3">
        <f t="shared" si="6"/>
        <v>227812.5</v>
      </c>
      <c r="U12" s="3">
        <f t="shared" si="6"/>
        <v>243000</v>
      </c>
    </row>
    <row r="13" spans="1:21" ht="15.6" x14ac:dyDescent="0.3">
      <c r="A13" s="43">
        <v>10</v>
      </c>
      <c r="B13" s="3">
        <f t="shared" si="4"/>
        <v>16587.5</v>
      </c>
      <c r="C13" s="3">
        <f t="shared" ref="C13:D13" si="7">$E13*B$3</f>
        <v>16587.5</v>
      </c>
      <c r="D13" s="3">
        <f t="shared" si="7"/>
        <v>33175</v>
      </c>
      <c r="E13" s="10">
        <f t="shared" ref="E13:E15" si="8">E12+5600</f>
        <v>66350</v>
      </c>
      <c r="F13" s="3">
        <f t="shared" si="6"/>
        <v>82937.5</v>
      </c>
      <c r="G13" s="3">
        <f t="shared" si="2"/>
        <v>88245.5</v>
      </c>
      <c r="H13" s="3">
        <f t="shared" si="2"/>
        <v>89572.5</v>
      </c>
      <c r="I13" s="3">
        <f t="shared" si="6"/>
        <v>91563</v>
      </c>
      <c r="J13" s="3">
        <f t="shared" si="6"/>
        <v>99525</v>
      </c>
      <c r="K13" s="3">
        <f t="shared" si="6"/>
        <v>116112.5</v>
      </c>
      <c r="L13" s="3">
        <f t="shared" si="2"/>
        <v>122747.5</v>
      </c>
      <c r="M13" s="3">
        <f t="shared" si="6"/>
        <v>132700</v>
      </c>
      <c r="N13" s="3">
        <f t="shared" si="6"/>
        <v>149287.5</v>
      </c>
      <c r="O13" s="3">
        <f t="shared" si="6"/>
        <v>165875</v>
      </c>
      <c r="P13" s="3">
        <f t="shared" si="6"/>
        <v>182462.5</v>
      </c>
      <c r="Q13" s="3">
        <f t="shared" si="6"/>
        <v>199050</v>
      </c>
      <c r="R13" s="3">
        <f t="shared" si="6"/>
        <v>215637.5</v>
      </c>
      <c r="S13" s="3">
        <f t="shared" si="6"/>
        <v>232225</v>
      </c>
      <c r="T13" s="3">
        <f t="shared" si="6"/>
        <v>248812.5</v>
      </c>
      <c r="U13" s="3">
        <f t="shared" si="6"/>
        <v>265400</v>
      </c>
    </row>
    <row r="14" spans="1:21" ht="15.6" x14ac:dyDescent="0.3">
      <c r="A14" s="43">
        <v>11</v>
      </c>
      <c r="B14" s="3">
        <f t="shared" si="4"/>
        <v>17987.5</v>
      </c>
      <c r="C14" s="3">
        <f t="shared" ref="C14:D14" si="9">$E14*B$3</f>
        <v>17987.5</v>
      </c>
      <c r="D14" s="3">
        <f t="shared" si="9"/>
        <v>35975</v>
      </c>
      <c r="E14" s="10">
        <f t="shared" si="8"/>
        <v>71950</v>
      </c>
      <c r="F14" s="3">
        <f t="shared" si="6"/>
        <v>89937.5</v>
      </c>
      <c r="G14" s="3">
        <f t="shared" si="2"/>
        <v>95693.5</v>
      </c>
      <c r="H14" s="3">
        <f t="shared" si="2"/>
        <v>97132.5</v>
      </c>
      <c r="I14" s="3">
        <f t="shared" si="6"/>
        <v>99290.999999999985</v>
      </c>
      <c r="J14" s="3">
        <f t="shared" si="6"/>
        <v>107925</v>
      </c>
      <c r="K14" s="3">
        <f t="shared" si="6"/>
        <v>125912.5</v>
      </c>
      <c r="L14" s="3">
        <f t="shared" si="2"/>
        <v>133107.5</v>
      </c>
      <c r="M14" s="3">
        <f t="shared" si="6"/>
        <v>143900</v>
      </c>
      <c r="N14" s="3">
        <f t="shared" si="6"/>
        <v>161887.5</v>
      </c>
      <c r="O14" s="3">
        <f t="shared" si="6"/>
        <v>179875</v>
      </c>
      <c r="P14" s="3">
        <f t="shared" si="6"/>
        <v>197862.5</v>
      </c>
      <c r="Q14" s="3">
        <f t="shared" si="6"/>
        <v>215850</v>
      </c>
      <c r="R14" s="3">
        <f t="shared" si="6"/>
        <v>233837.5</v>
      </c>
      <c r="S14" s="3">
        <f t="shared" si="6"/>
        <v>251825</v>
      </c>
      <c r="T14" s="3">
        <f t="shared" si="6"/>
        <v>269812.5</v>
      </c>
      <c r="U14" s="3">
        <f t="shared" si="6"/>
        <v>287800</v>
      </c>
    </row>
    <row r="15" spans="1:21" ht="15" customHeight="1" x14ac:dyDescent="0.3">
      <c r="A15" s="43">
        <v>12</v>
      </c>
      <c r="B15" s="3">
        <f t="shared" si="4"/>
        <v>19387.5</v>
      </c>
      <c r="C15" s="3">
        <f t="shared" ref="C15:D15" si="10">$E15*B$3</f>
        <v>19387.5</v>
      </c>
      <c r="D15" s="3">
        <f t="shared" si="10"/>
        <v>38775</v>
      </c>
      <c r="E15" s="10">
        <f t="shared" si="8"/>
        <v>77550</v>
      </c>
      <c r="F15" s="3">
        <f t="shared" si="6"/>
        <v>96937.5</v>
      </c>
      <c r="G15" s="3">
        <f t="shared" si="2"/>
        <v>103141.5</v>
      </c>
      <c r="H15" s="3">
        <f t="shared" si="2"/>
        <v>104692.5</v>
      </c>
      <c r="I15" s="3">
        <f t="shared" si="6"/>
        <v>107018.99999999999</v>
      </c>
      <c r="J15" s="3">
        <f t="shared" si="6"/>
        <v>116325</v>
      </c>
      <c r="K15" s="3">
        <f t="shared" si="6"/>
        <v>135712.5</v>
      </c>
      <c r="L15" s="3">
        <f t="shared" si="2"/>
        <v>143467.5</v>
      </c>
      <c r="M15" s="3">
        <f t="shared" si="6"/>
        <v>155100</v>
      </c>
      <c r="N15" s="3">
        <f t="shared" si="6"/>
        <v>174487.5</v>
      </c>
      <c r="O15" s="3">
        <f t="shared" si="6"/>
        <v>193875</v>
      </c>
      <c r="P15" s="3">
        <f t="shared" si="6"/>
        <v>213262.5</v>
      </c>
      <c r="Q15" s="3">
        <f t="shared" si="6"/>
        <v>232650</v>
      </c>
      <c r="R15" s="3">
        <f t="shared" si="6"/>
        <v>252037.5</v>
      </c>
      <c r="S15" s="3">
        <f t="shared" si="6"/>
        <v>271425</v>
      </c>
      <c r="T15" s="3">
        <f t="shared" si="6"/>
        <v>290812.5</v>
      </c>
      <c r="U15" s="3">
        <f t="shared" si="6"/>
        <v>310200</v>
      </c>
    </row>
    <row r="16" spans="1:21" ht="15.6" x14ac:dyDescent="0.3">
      <c r="A16" s="43">
        <v>13</v>
      </c>
      <c r="B16" s="3">
        <f t="shared" si="4"/>
        <v>19995</v>
      </c>
      <c r="C16" s="3">
        <f t="shared" ref="C16:D16" si="11">$E16*B$3</f>
        <v>19995</v>
      </c>
      <c r="D16" s="3">
        <f t="shared" si="11"/>
        <v>39990</v>
      </c>
      <c r="E16" s="10">
        <v>79980</v>
      </c>
      <c r="F16" s="3">
        <f t="shared" si="6"/>
        <v>99975</v>
      </c>
      <c r="G16" s="3">
        <f t="shared" si="2"/>
        <v>106373.40000000001</v>
      </c>
      <c r="H16" s="3">
        <f t="shared" si="2"/>
        <v>107973</v>
      </c>
      <c r="I16" s="3">
        <f t="shared" si="6"/>
        <v>110372.4</v>
      </c>
      <c r="J16" s="3">
        <f t="shared" si="6"/>
        <v>119970</v>
      </c>
      <c r="K16" s="3">
        <f t="shared" si="6"/>
        <v>139965</v>
      </c>
      <c r="L16" s="3">
        <f t="shared" si="2"/>
        <v>147963</v>
      </c>
      <c r="M16" s="3">
        <f t="shared" si="6"/>
        <v>159960</v>
      </c>
      <c r="N16" s="3">
        <f t="shared" si="6"/>
        <v>179955</v>
      </c>
      <c r="O16" s="3">
        <f t="shared" si="6"/>
        <v>199950</v>
      </c>
      <c r="P16" s="3">
        <f t="shared" si="6"/>
        <v>219945</v>
      </c>
      <c r="Q16" s="3">
        <f t="shared" si="6"/>
        <v>239940</v>
      </c>
      <c r="R16" s="3">
        <f t="shared" si="6"/>
        <v>259935</v>
      </c>
      <c r="S16" s="3">
        <f t="shared" si="6"/>
        <v>279930</v>
      </c>
      <c r="T16" s="3">
        <f t="shared" si="6"/>
        <v>299925</v>
      </c>
      <c r="U16" s="3">
        <f t="shared" si="6"/>
        <v>319920</v>
      </c>
    </row>
    <row r="17" spans="1:21" ht="15.6" x14ac:dyDescent="0.3">
      <c r="A17" s="56">
        <v>14</v>
      </c>
      <c r="B17" s="6">
        <f t="shared" si="4"/>
        <v>21345</v>
      </c>
      <c r="C17" s="6">
        <f t="shared" ref="C17:D17" si="12">$E17*B$3</f>
        <v>21345</v>
      </c>
      <c r="D17" s="6">
        <f t="shared" si="12"/>
        <v>42690</v>
      </c>
      <c r="E17" s="11">
        <v>85380</v>
      </c>
      <c r="F17" s="6">
        <f t="shared" si="6"/>
        <v>106725</v>
      </c>
      <c r="G17" s="6">
        <f t="shared" si="2"/>
        <v>113555.40000000001</v>
      </c>
      <c r="H17" s="6">
        <f t="shared" si="2"/>
        <v>115263.00000000001</v>
      </c>
      <c r="I17" s="6">
        <f t="shared" si="6"/>
        <v>117824.4</v>
      </c>
      <c r="J17" s="6">
        <f t="shared" si="6"/>
        <v>128070</v>
      </c>
      <c r="K17" s="6">
        <f t="shared" si="6"/>
        <v>149415</v>
      </c>
      <c r="L17" s="6">
        <f t="shared" si="2"/>
        <v>157953</v>
      </c>
      <c r="M17" s="6">
        <f t="shared" si="6"/>
        <v>170760</v>
      </c>
      <c r="N17" s="6">
        <f t="shared" si="6"/>
        <v>192105</v>
      </c>
      <c r="O17" s="6">
        <f t="shared" si="6"/>
        <v>213450</v>
      </c>
      <c r="P17" s="6">
        <f t="shared" si="6"/>
        <v>234795</v>
      </c>
      <c r="Q17" s="6">
        <f t="shared" si="6"/>
        <v>256140</v>
      </c>
      <c r="R17" s="6">
        <f t="shared" si="6"/>
        <v>277485</v>
      </c>
      <c r="S17" s="6">
        <f t="shared" si="6"/>
        <v>298830</v>
      </c>
      <c r="T17" s="6">
        <f t="shared" si="6"/>
        <v>320175</v>
      </c>
      <c r="U17" s="6">
        <f t="shared" si="6"/>
        <v>341520</v>
      </c>
    </row>
    <row r="18" spans="1:21" ht="35.4" customHeight="1" x14ac:dyDescent="0.3">
      <c r="A18" s="15" t="s">
        <v>4</v>
      </c>
    </row>
    <row r="19" spans="1:21" ht="18" x14ac:dyDescent="0.35">
      <c r="H19" s="45" t="s">
        <v>6</v>
      </c>
      <c r="L19" s="24"/>
    </row>
    <row r="20" spans="1:21" s="20" customFormat="1" ht="31.2" x14ac:dyDescent="0.3">
      <c r="A20" s="53" t="s">
        <v>0</v>
      </c>
      <c r="B20" s="21">
        <f>B3</f>
        <v>0.25</v>
      </c>
      <c r="C20" s="21">
        <f>C3</f>
        <v>0.5</v>
      </c>
      <c r="D20" s="21">
        <f>D3</f>
        <v>0.75</v>
      </c>
      <c r="E20" s="21">
        <f>E3</f>
        <v>1</v>
      </c>
      <c r="F20" s="21">
        <f>F3</f>
        <v>1.25</v>
      </c>
      <c r="G20" s="23">
        <v>1.33</v>
      </c>
      <c r="H20" s="23">
        <v>1.35</v>
      </c>
      <c r="I20" s="21">
        <v>1.38</v>
      </c>
      <c r="J20" s="21">
        <f>J3</f>
        <v>1.5</v>
      </c>
      <c r="K20" s="21">
        <f>K3</f>
        <v>1.75</v>
      </c>
      <c r="L20" s="23">
        <v>1.85</v>
      </c>
      <c r="M20" s="21">
        <f t="shared" ref="M20:U20" si="13">M3</f>
        <v>2</v>
      </c>
      <c r="N20" s="21">
        <f t="shared" si="13"/>
        <v>2.25</v>
      </c>
      <c r="O20" s="21">
        <f t="shared" si="13"/>
        <v>2.5</v>
      </c>
      <c r="P20" s="21">
        <f t="shared" si="13"/>
        <v>2.75</v>
      </c>
      <c r="Q20" s="21">
        <f t="shared" si="13"/>
        <v>3</v>
      </c>
      <c r="R20" s="21">
        <f t="shared" si="13"/>
        <v>3.25</v>
      </c>
      <c r="S20" s="21">
        <f t="shared" si="13"/>
        <v>3.5</v>
      </c>
      <c r="T20" s="21">
        <f t="shared" si="13"/>
        <v>3.75</v>
      </c>
      <c r="U20" s="21">
        <f t="shared" si="13"/>
        <v>4</v>
      </c>
    </row>
    <row r="21" spans="1:21" ht="15.6" x14ac:dyDescent="0.3">
      <c r="A21" s="43">
        <v>1</v>
      </c>
      <c r="B21" s="3">
        <f t="shared" ref="B21:B34" si="14">$E21*B$3</f>
        <v>332.29166666666669</v>
      </c>
      <c r="C21" s="3">
        <f t="shared" ref="C21:C34" si="15">$E21*B$3</f>
        <v>332.29166666666669</v>
      </c>
      <c r="D21" s="3">
        <f t="shared" ref="D21:D34" si="16">$E21*C$3</f>
        <v>664.58333333333337</v>
      </c>
      <c r="E21" s="8">
        <f>E4/12</f>
        <v>1329.1666666666667</v>
      </c>
      <c r="F21" s="3">
        <f>$E21*F$3</f>
        <v>1661.4583333333335</v>
      </c>
      <c r="G21" s="3">
        <f>$E21*G$3</f>
        <v>1767.791666666667</v>
      </c>
      <c r="H21" s="3">
        <f>$E21*H$3</f>
        <v>1794.3750000000002</v>
      </c>
      <c r="I21" s="3">
        <f t="shared" ref="F21:U34" si="17">$E21*I$3</f>
        <v>1834.25</v>
      </c>
      <c r="J21" s="3">
        <f t="shared" si="17"/>
        <v>1993.75</v>
      </c>
      <c r="K21" s="3">
        <f t="shared" si="17"/>
        <v>2326.041666666667</v>
      </c>
      <c r="L21" s="3">
        <f t="shared" si="17"/>
        <v>2458.9583333333335</v>
      </c>
      <c r="M21" s="3">
        <f t="shared" si="17"/>
        <v>2658.3333333333335</v>
      </c>
      <c r="N21" s="3">
        <f t="shared" si="17"/>
        <v>2990.625</v>
      </c>
      <c r="O21" s="3">
        <f t="shared" si="17"/>
        <v>3322.916666666667</v>
      </c>
      <c r="P21" s="3">
        <f t="shared" si="17"/>
        <v>3655.2083333333335</v>
      </c>
      <c r="Q21" s="3">
        <f t="shared" si="17"/>
        <v>3987.5</v>
      </c>
      <c r="R21" s="3">
        <f t="shared" si="17"/>
        <v>4319.791666666667</v>
      </c>
      <c r="S21" s="3">
        <f t="shared" si="17"/>
        <v>4652.0833333333339</v>
      </c>
      <c r="T21" s="3">
        <f t="shared" si="17"/>
        <v>4984.375</v>
      </c>
      <c r="U21" s="3">
        <f t="shared" si="17"/>
        <v>5316.666666666667</v>
      </c>
    </row>
    <row r="22" spans="1:21" ht="15.6" x14ac:dyDescent="0.3">
      <c r="A22" s="43">
        <f t="shared" ref="A22:A28" si="18">A21+1</f>
        <v>2</v>
      </c>
      <c r="B22" s="3">
        <f t="shared" si="14"/>
        <v>448.95833333333331</v>
      </c>
      <c r="C22" s="3">
        <f t="shared" si="15"/>
        <v>448.95833333333331</v>
      </c>
      <c r="D22" s="3">
        <f t="shared" si="16"/>
        <v>897.91666666666663</v>
      </c>
      <c r="E22" s="8">
        <f t="shared" ref="E22:E32" si="19">E5/12</f>
        <v>1795.8333333333333</v>
      </c>
      <c r="F22" s="3">
        <f t="shared" si="17"/>
        <v>2244.7916666666665</v>
      </c>
      <c r="G22" s="3">
        <f t="shared" si="17"/>
        <v>2388.4583333333335</v>
      </c>
      <c r="H22" s="3">
        <f t="shared" si="17"/>
        <v>2424.375</v>
      </c>
      <c r="I22" s="3">
        <f t="shared" si="17"/>
        <v>2478.2499999999995</v>
      </c>
      <c r="J22" s="3">
        <f t="shared" si="17"/>
        <v>2693.75</v>
      </c>
      <c r="K22" s="3">
        <f t="shared" si="17"/>
        <v>3142.708333333333</v>
      </c>
      <c r="L22" s="3">
        <f t="shared" si="17"/>
        <v>3322.2916666666665</v>
      </c>
      <c r="M22" s="3">
        <f t="shared" si="17"/>
        <v>3591.6666666666665</v>
      </c>
      <c r="N22" s="3">
        <f t="shared" si="17"/>
        <v>4040.625</v>
      </c>
      <c r="O22" s="3">
        <f t="shared" si="17"/>
        <v>4489.583333333333</v>
      </c>
      <c r="P22" s="3">
        <f t="shared" si="17"/>
        <v>4938.5416666666661</v>
      </c>
      <c r="Q22" s="3">
        <f t="shared" si="17"/>
        <v>5387.5</v>
      </c>
      <c r="R22" s="3">
        <f t="shared" si="17"/>
        <v>5836.458333333333</v>
      </c>
      <c r="S22" s="3">
        <f t="shared" si="17"/>
        <v>6285.4166666666661</v>
      </c>
      <c r="T22" s="3">
        <f t="shared" si="17"/>
        <v>6734.375</v>
      </c>
      <c r="U22" s="3">
        <f t="shared" si="17"/>
        <v>7183.333333333333</v>
      </c>
    </row>
    <row r="23" spans="1:21" ht="15.6" x14ac:dyDescent="0.3">
      <c r="A23" s="43">
        <f t="shared" si="18"/>
        <v>3</v>
      </c>
      <c r="B23" s="3">
        <f t="shared" si="14"/>
        <v>565.625</v>
      </c>
      <c r="C23" s="3">
        <f t="shared" si="15"/>
        <v>565.625</v>
      </c>
      <c r="D23" s="3">
        <f t="shared" si="16"/>
        <v>1131.25</v>
      </c>
      <c r="E23" s="8">
        <f t="shared" si="19"/>
        <v>2262.5</v>
      </c>
      <c r="F23" s="3">
        <f t="shared" si="17"/>
        <v>2828.125</v>
      </c>
      <c r="G23" s="3">
        <f t="shared" si="17"/>
        <v>3009.125</v>
      </c>
      <c r="H23" s="3">
        <f t="shared" si="17"/>
        <v>3054.375</v>
      </c>
      <c r="I23" s="3">
        <f t="shared" si="17"/>
        <v>3122.2499999999995</v>
      </c>
      <c r="J23" s="3">
        <f t="shared" si="17"/>
        <v>3393.75</v>
      </c>
      <c r="K23" s="3">
        <f t="shared" si="17"/>
        <v>3959.375</v>
      </c>
      <c r="L23" s="3">
        <f t="shared" si="17"/>
        <v>4185.625</v>
      </c>
      <c r="M23" s="3">
        <f t="shared" si="17"/>
        <v>4525</v>
      </c>
      <c r="N23" s="3">
        <f t="shared" si="17"/>
        <v>5090.625</v>
      </c>
      <c r="O23" s="3">
        <f t="shared" si="17"/>
        <v>5656.25</v>
      </c>
      <c r="P23" s="3">
        <f t="shared" si="17"/>
        <v>6221.875</v>
      </c>
      <c r="Q23" s="3">
        <f t="shared" si="17"/>
        <v>6787.5</v>
      </c>
      <c r="R23" s="3">
        <f t="shared" si="17"/>
        <v>7353.125</v>
      </c>
      <c r="S23" s="3">
        <f t="shared" si="17"/>
        <v>7918.75</v>
      </c>
      <c r="T23" s="3">
        <f t="shared" si="17"/>
        <v>8484.375</v>
      </c>
      <c r="U23" s="3">
        <f t="shared" si="17"/>
        <v>9050</v>
      </c>
    </row>
    <row r="24" spans="1:21" ht="15.6" x14ac:dyDescent="0.3">
      <c r="A24" s="43">
        <f t="shared" si="18"/>
        <v>4</v>
      </c>
      <c r="B24" s="3">
        <f t="shared" si="14"/>
        <v>682.29166666666663</v>
      </c>
      <c r="C24" s="3">
        <f t="shared" si="15"/>
        <v>682.29166666666663</v>
      </c>
      <c r="D24" s="3">
        <f t="shared" si="16"/>
        <v>1364.5833333333333</v>
      </c>
      <c r="E24" s="8">
        <f t="shared" si="19"/>
        <v>2729.1666666666665</v>
      </c>
      <c r="F24" s="3">
        <f t="shared" si="17"/>
        <v>3411.458333333333</v>
      </c>
      <c r="G24" s="3">
        <f t="shared" si="17"/>
        <v>3629.7916666666665</v>
      </c>
      <c r="H24" s="3">
        <f t="shared" si="17"/>
        <v>3684.375</v>
      </c>
      <c r="I24" s="3">
        <f t="shared" si="17"/>
        <v>3766.2499999999995</v>
      </c>
      <c r="J24" s="3">
        <f t="shared" si="17"/>
        <v>4093.75</v>
      </c>
      <c r="K24" s="3">
        <f t="shared" si="17"/>
        <v>4776.0416666666661</v>
      </c>
      <c r="L24" s="3">
        <f t="shared" si="17"/>
        <v>5048.958333333333</v>
      </c>
      <c r="M24" s="3">
        <f t="shared" si="17"/>
        <v>5458.333333333333</v>
      </c>
      <c r="N24" s="3">
        <f t="shared" si="17"/>
        <v>6140.625</v>
      </c>
      <c r="O24" s="3">
        <f t="shared" si="17"/>
        <v>6822.9166666666661</v>
      </c>
      <c r="P24" s="3">
        <f t="shared" si="17"/>
        <v>7505.208333333333</v>
      </c>
      <c r="Q24" s="3">
        <f t="shared" si="17"/>
        <v>8187.5</v>
      </c>
      <c r="R24" s="3">
        <f t="shared" si="17"/>
        <v>8869.7916666666661</v>
      </c>
      <c r="S24" s="3">
        <f t="shared" si="17"/>
        <v>9552.0833333333321</v>
      </c>
      <c r="T24" s="3">
        <f t="shared" si="17"/>
        <v>10234.375</v>
      </c>
      <c r="U24" s="3">
        <f t="shared" si="17"/>
        <v>10916.666666666666</v>
      </c>
    </row>
    <row r="25" spans="1:21" ht="15.6" x14ac:dyDescent="0.3">
      <c r="A25" s="43">
        <f t="shared" si="18"/>
        <v>5</v>
      </c>
      <c r="B25" s="3">
        <f t="shared" si="14"/>
        <v>798.95833333333337</v>
      </c>
      <c r="C25" s="3">
        <f t="shared" si="15"/>
        <v>798.95833333333337</v>
      </c>
      <c r="D25" s="3">
        <f t="shared" si="16"/>
        <v>1597.9166666666667</v>
      </c>
      <c r="E25" s="8">
        <f t="shared" si="19"/>
        <v>3195.8333333333335</v>
      </c>
      <c r="F25" s="3">
        <f t="shared" si="17"/>
        <v>3994.791666666667</v>
      </c>
      <c r="G25" s="3">
        <f t="shared" si="17"/>
        <v>4250.4583333333339</v>
      </c>
      <c r="H25" s="3">
        <f t="shared" si="17"/>
        <v>4314.3750000000009</v>
      </c>
      <c r="I25" s="3">
        <f t="shared" si="17"/>
        <v>4410.25</v>
      </c>
      <c r="J25" s="3">
        <f t="shared" si="17"/>
        <v>4793.75</v>
      </c>
      <c r="K25" s="3">
        <f t="shared" si="17"/>
        <v>5592.7083333333339</v>
      </c>
      <c r="L25" s="3">
        <f t="shared" si="17"/>
        <v>5912.291666666667</v>
      </c>
      <c r="M25" s="3">
        <f t="shared" si="17"/>
        <v>6391.666666666667</v>
      </c>
      <c r="N25" s="3">
        <f t="shared" si="17"/>
        <v>7190.625</v>
      </c>
      <c r="O25" s="3">
        <f t="shared" si="17"/>
        <v>7989.5833333333339</v>
      </c>
      <c r="P25" s="3">
        <f t="shared" si="17"/>
        <v>8788.5416666666679</v>
      </c>
      <c r="Q25" s="3">
        <f t="shared" si="17"/>
        <v>9587.5</v>
      </c>
      <c r="R25" s="3">
        <f t="shared" si="17"/>
        <v>10386.458333333334</v>
      </c>
      <c r="S25" s="3">
        <f t="shared" si="17"/>
        <v>11185.416666666668</v>
      </c>
      <c r="T25" s="3">
        <f t="shared" si="17"/>
        <v>11984.375</v>
      </c>
      <c r="U25" s="3">
        <f t="shared" si="17"/>
        <v>12783.333333333334</v>
      </c>
    </row>
    <row r="26" spans="1:21" ht="15.6" x14ac:dyDescent="0.3">
      <c r="A26" s="43">
        <f t="shared" si="18"/>
        <v>6</v>
      </c>
      <c r="B26" s="3">
        <f t="shared" si="14"/>
        <v>915.625</v>
      </c>
      <c r="C26" s="3">
        <f t="shared" si="15"/>
        <v>915.625</v>
      </c>
      <c r="D26" s="3">
        <f t="shared" si="16"/>
        <v>1831.25</v>
      </c>
      <c r="E26" s="8">
        <f t="shared" si="19"/>
        <v>3662.5</v>
      </c>
      <c r="F26" s="3">
        <f t="shared" si="17"/>
        <v>4578.125</v>
      </c>
      <c r="G26" s="3">
        <f t="shared" si="17"/>
        <v>4871.125</v>
      </c>
      <c r="H26" s="3">
        <f t="shared" si="17"/>
        <v>4944.375</v>
      </c>
      <c r="I26" s="3">
        <f t="shared" si="17"/>
        <v>5054.25</v>
      </c>
      <c r="J26" s="3">
        <f t="shared" si="17"/>
        <v>5493.75</v>
      </c>
      <c r="K26" s="3">
        <f t="shared" si="17"/>
        <v>6409.375</v>
      </c>
      <c r="L26" s="3">
        <f t="shared" si="17"/>
        <v>6775.625</v>
      </c>
      <c r="M26" s="3">
        <f t="shared" si="17"/>
        <v>7325</v>
      </c>
      <c r="N26" s="3">
        <f t="shared" si="17"/>
        <v>8240.625</v>
      </c>
      <c r="O26" s="3">
        <f t="shared" si="17"/>
        <v>9156.25</v>
      </c>
      <c r="P26" s="3">
        <f t="shared" si="17"/>
        <v>10071.875</v>
      </c>
      <c r="Q26" s="3">
        <f t="shared" si="17"/>
        <v>10987.5</v>
      </c>
      <c r="R26" s="3">
        <f t="shared" si="17"/>
        <v>11903.125</v>
      </c>
      <c r="S26" s="3">
        <f t="shared" si="17"/>
        <v>12818.75</v>
      </c>
      <c r="T26" s="3">
        <f t="shared" si="17"/>
        <v>13734.375</v>
      </c>
      <c r="U26" s="3">
        <f t="shared" si="17"/>
        <v>14650</v>
      </c>
    </row>
    <row r="27" spans="1:21" ht="15.6" x14ac:dyDescent="0.3">
      <c r="A27" s="43">
        <f t="shared" si="18"/>
        <v>7</v>
      </c>
      <c r="B27" s="3">
        <f t="shared" si="14"/>
        <v>1032.2916666666667</v>
      </c>
      <c r="C27" s="3">
        <f t="shared" si="15"/>
        <v>1032.2916666666667</v>
      </c>
      <c r="D27" s="3">
        <f t="shared" si="16"/>
        <v>2064.5833333333335</v>
      </c>
      <c r="E27" s="8">
        <f t="shared" si="19"/>
        <v>4129.166666666667</v>
      </c>
      <c r="F27" s="3">
        <f t="shared" si="17"/>
        <v>5161.4583333333339</v>
      </c>
      <c r="G27" s="3">
        <f t="shared" si="17"/>
        <v>5491.791666666667</v>
      </c>
      <c r="H27" s="3">
        <f t="shared" si="17"/>
        <v>5574.3750000000009</v>
      </c>
      <c r="I27" s="3">
        <f t="shared" si="17"/>
        <v>5698.25</v>
      </c>
      <c r="J27" s="3">
        <f t="shared" si="17"/>
        <v>6193.75</v>
      </c>
      <c r="K27" s="3">
        <f t="shared" si="17"/>
        <v>7226.041666666667</v>
      </c>
      <c r="L27" s="3">
        <f t="shared" si="17"/>
        <v>7638.9583333333339</v>
      </c>
      <c r="M27" s="3">
        <f t="shared" si="17"/>
        <v>8258.3333333333339</v>
      </c>
      <c r="N27" s="3">
        <f t="shared" si="17"/>
        <v>9290.625</v>
      </c>
      <c r="O27" s="3">
        <f t="shared" si="17"/>
        <v>10322.916666666668</v>
      </c>
      <c r="P27" s="3">
        <f t="shared" si="17"/>
        <v>11355.208333333334</v>
      </c>
      <c r="Q27" s="3">
        <f t="shared" si="17"/>
        <v>12387.5</v>
      </c>
      <c r="R27" s="3">
        <f t="shared" si="17"/>
        <v>13419.791666666668</v>
      </c>
      <c r="S27" s="3">
        <f t="shared" si="17"/>
        <v>14452.083333333334</v>
      </c>
      <c r="T27" s="3">
        <f t="shared" si="17"/>
        <v>15484.375000000002</v>
      </c>
      <c r="U27" s="3">
        <f t="shared" si="17"/>
        <v>16516.666666666668</v>
      </c>
    </row>
    <row r="28" spans="1:21" ht="15.6" x14ac:dyDescent="0.3">
      <c r="A28" s="43">
        <f t="shared" si="18"/>
        <v>8</v>
      </c>
      <c r="B28" s="3">
        <f t="shared" si="14"/>
        <v>1148.9583333333333</v>
      </c>
      <c r="C28" s="3">
        <f t="shared" si="15"/>
        <v>1148.9583333333333</v>
      </c>
      <c r="D28" s="3">
        <f t="shared" si="16"/>
        <v>2297.9166666666665</v>
      </c>
      <c r="E28" s="8">
        <f t="shared" si="19"/>
        <v>4595.833333333333</v>
      </c>
      <c r="F28" s="3">
        <f t="shared" si="17"/>
        <v>5744.7916666666661</v>
      </c>
      <c r="G28" s="3">
        <f t="shared" si="17"/>
        <v>6112.458333333333</v>
      </c>
      <c r="H28" s="3">
        <f t="shared" si="17"/>
        <v>6204.375</v>
      </c>
      <c r="I28" s="3">
        <f t="shared" si="17"/>
        <v>6342.2499999999991</v>
      </c>
      <c r="J28" s="3">
        <f t="shared" si="17"/>
        <v>6893.75</v>
      </c>
      <c r="K28" s="3">
        <f t="shared" si="17"/>
        <v>8042.708333333333</v>
      </c>
      <c r="L28" s="3">
        <f t="shared" si="17"/>
        <v>8502.2916666666661</v>
      </c>
      <c r="M28" s="3">
        <f t="shared" si="17"/>
        <v>9191.6666666666661</v>
      </c>
      <c r="N28" s="3">
        <f t="shared" si="17"/>
        <v>10340.625</v>
      </c>
      <c r="O28" s="3">
        <f t="shared" si="17"/>
        <v>11489.583333333332</v>
      </c>
      <c r="P28" s="3">
        <f t="shared" si="17"/>
        <v>12638.541666666666</v>
      </c>
      <c r="Q28" s="3">
        <f t="shared" si="17"/>
        <v>13787.5</v>
      </c>
      <c r="R28" s="3">
        <f t="shared" si="17"/>
        <v>14936.458333333332</v>
      </c>
      <c r="S28" s="3">
        <f t="shared" si="17"/>
        <v>16085.416666666666</v>
      </c>
      <c r="T28" s="3">
        <f t="shared" si="17"/>
        <v>17234.375</v>
      </c>
      <c r="U28" s="3">
        <f t="shared" si="17"/>
        <v>18383.333333333332</v>
      </c>
    </row>
    <row r="29" spans="1:21" ht="15.6" x14ac:dyDescent="0.3">
      <c r="A29" s="43">
        <v>9</v>
      </c>
      <c r="B29" s="3">
        <f t="shared" si="14"/>
        <v>1265.625</v>
      </c>
      <c r="C29" s="3">
        <f t="shared" si="15"/>
        <v>1265.625</v>
      </c>
      <c r="D29" s="3">
        <f t="shared" si="16"/>
        <v>2531.25</v>
      </c>
      <c r="E29" s="8">
        <f t="shared" si="19"/>
        <v>5062.5</v>
      </c>
      <c r="F29" s="3">
        <f t="shared" si="17"/>
        <v>6328.125</v>
      </c>
      <c r="G29" s="3">
        <f t="shared" si="17"/>
        <v>6733.125</v>
      </c>
      <c r="H29" s="3">
        <f t="shared" si="17"/>
        <v>6834.375</v>
      </c>
      <c r="I29" s="3">
        <f t="shared" si="17"/>
        <v>6986.2499999999991</v>
      </c>
      <c r="J29" s="3">
        <f t="shared" si="17"/>
        <v>7593.75</v>
      </c>
      <c r="K29" s="3">
        <f t="shared" si="17"/>
        <v>8859.375</v>
      </c>
      <c r="L29" s="3">
        <f t="shared" si="17"/>
        <v>9365.625</v>
      </c>
      <c r="M29" s="3">
        <f t="shared" si="17"/>
        <v>10125</v>
      </c>
      <c r="N29" s="3">
        <f t="shared" si="17"/>
        <v>11390.625</v>
      </c>
      <c r="O29" s="3">
        <f t="shared" si="17"/>
        <v>12656.25</v>
      </c>
      <c r="P29" s="3">
        <f t="shared" si="17"/>
        <v>13921.875</v>
      </c>
      <c r="Q29" s="3">
        <f t="shared" si="17"/>
        <v>15187.5</v>
      </c>
      <c r="R29" s="3">
        <f t="shared" si="17"/>
        <v>16453.125</v>
      </c>
      <c r="S29" s="3">
        <f t="shared" si="17"/>
        <v>17718.75</v>
      </c>
      <c r="T29" s="3">
        <f t="shared" si="17"/>
        <v>18984.375</v>
      </c>
      <c r="U29" s="3">
        <f t="shared" si="17"/>
        <v>20250</v>
      </c>
    </row>
    <row r="30" spans="1:21" ht="15.6" x14ac:dyDescent="0.3">
      <c r="A30" s="43">
        <v>10</v>
      </c>
      <c r="B30" s="3">
        <f t="shared" si="14"/>
        <v>1382.2916666666667</v>
      </c>
      <c r="C30" s="3">
        <f t="shared" si="15"/>
        <v>1382.2916666666667</v>
      </c>
      <c r="D30" s="3">
        <f t="shared" si="16"/>
        <v>2764.5833333333335</v>
      </c>
      <c r="E30" s="8">
        <f t="shared" si="19"/>
        <v>5529.166666666667</v>
      </c>
      <c r="F30" s="3">
        <f t="shared" si="17"/>
        <v>6911.4583333333339</v>
      </c>
      <c r="G30" s="3">
        <f t="shared" si="17"/>
        <v>7353.7916666666679</v>
      </c>
      <c r="H30" s="3">
        <f t="shared" si="17"/>
        <v>7464.3750000000009</v>
      </c>
      <c r="I30" s="3">
        <f t="shared" si="17"/>
        <v>7630.25</v>
      </c>
      <c r="J30" s="3">
        <f t="shared" si="17"/>
        <v>8293.75</v>
      </c>
      <c r="K30" s="3">
        <f t="shared" si="17"/>
        <v>9676.0416666666679</v>
      </c>
      <c r="L30" s="3">
        <f t="shared" si="17"/>
        <v>10228.958333333334</v>
      </c>
      <c r="M30" s="3">
        <f t="shared" si="17"/>
        <v>11058.333333333334</v>
      </c>
      <c r="N30" s="3">
        <f t="shared" si="17"/>
        <v>12440.625</v>
      </c>
      <c r="O30" s="3">
        <f t="shared" si="17"/>
        <v>13822.916666666668</v>
      </c>
      <c r="P30" s="3">
        <f t="shared" si="17"/>
        <v>15205.208333333334</v>
      </c>
      <c r="Q30" s="3">
        <f t="shared" si="17"/>
        <v>16587.5</v>
      </c>
      <c r="R30" s="3">
        <f t="shared" si="17"/>
        <v>17969.791666666668</v>
      </c>
      <c r="S30" s="3">
        <f t="shared" si="17"/>
        <v>19352.083333333336</v>
      </c>
      <c r="T30" s="3">
        <f t="shared" si="17"/>
        <v>20734.375</v>
      </c>
      <c r="U30" s="3">
        <f t="shared" si="17"/>
        <v>22116.666666666668</v>
      </c>
    </row>
    <row r="31" spans="1:21" ht="15.6" x14ac:dyDescent="0.3">
      <c r="A31" s="43">
        <v>11</v>
      </c>
      <c r="B31" s="3">
        <f t="shared" si="14"/>
        <v>1498.9583333333333</v>
      </c>
      <c r="C31" s="3">
        <f t="shared" si="15"/>
        <v>1498.9583333333333</v>
      </c>
      <c r="D31" s="3">
        <f t="shared" si="16"/>
        <v>2997.9166666666665</v>
      </c>
      <c r="E31" s="8">
        <f t="shared" si="19"/>
        <v>5995.833333333333</v>
      </c>
      <c r="F31" s="3">
        <f t="shared" si="17"/>
        <v>7494.7916666666661</v>
      </c>
      <c r="G31" s="3">
        <f t="shared" si="17"/>
        <v>7974.458333333333</v>
      </c>
      <c r="H31" s="3">
        <f t="shared" si="17"/>
        <v>8094.375</v>
      </c>
      <c r="I31" s="3">
        <f t="shared" si="17"/>
        <v>8274.2499999999982</v>
      </c>
      <c r="J31" s="3">
        <f t="shared" si="17"/>
        <v>8993.75</v>
      </c>
      <c r="K31" s="3">
        <f t="shared" si="17"/>
        <v>10492.708333333332</v>
      </c>
      <c r="L31" s="3">
        <f t="shared" si="17"/>
        <v>11092.291666666666</v>
      </c>
      <c r="M31" s="3">
        <f t="shared" si="17"/>
        <v>11991.666666666666</v>
      </c>
      <c r="N31" s="3">
        <f t="shared" si="17"/>
        <v>13490.625</v>
      </c>
      <c r="O31" s="3">
        <f t="shared" si="17"/>
        <v>14989.583333333332</v>
      </c>
      <c r="P31" s="3">
        <f t="shared" si="17"/>
        <v>16488.541666666664</v>
      </c>
      <c r="Q31" s="3">
        <f t="shared" si="17"/>
        <v>17987.5</v>
      </c>
      <c r="R31" s="3">
        <f t="shared" si="17"/>
        <v>19486.458333333332</v>
      </c>
      <c r="S31" s="3">
        <f t="shared" si="17"/>
        <v>20985.416666666664</v>
      </c>
      <c r="T31" s="3">
        <f t="shared" si="17"/>
        <v>22484.375</v>
      </c>
      <c r="U31" s="3">
        <f t="shared" si="17"/>
        <v>23983.333333333332</v>
      </c>
    </row>
    <row r="32" spans="1:21" ht="15.6" x14ac:dyDescent="0.3">
      <c r="A32" s="43">
        <v>12</v>
      </c>
      <c r="B32" s="3">
        <f t="shared" si="14"/>
        <v>1615.625</v>
      </c>
      <c r="C32" s="3">
        <f t="shared" si="15"/>
        <v>1615.625</v>
      </c>
      <c r="D32" s="3">
        <f t="shared" si="16"/>
        <v>3231.25</v>
      </c>
      <c r="E32" s="8">
        <f t="shared" si="19"/>
        <v>6462.5</v>
      </c>
      <c r="F32" s="3">
        <f t="shared" si="17"/>
        <v>8078.125</v>
      </c>
      <c r="G32" s="3">
        <f t="shared" si="17"/>
        <v>8595.125</v>
      </c>
      <c r="H32" s="3">
        <f t="shared" si="17"/>
        <v>8724.375</v>
      </c>
      <c r="I32" s="3">
        <f t="shared" si="17"/>
        <v>8918.25</v>
      </c>
      <c r="J32" s="3">
        <f t="shared" si="17"/>
        <v>9693.75</v>
      </c>
      <c r="K32" s="3">
        <f t="shared" si="17"/>
        <v>11309.375</v>
      </c>
      <c r="L32" s="3">
        <f t="shared" si="17"/>
        <v>11955.625</v>
      </c>
      <c r="M32" s="3">
        <f t="shared" si="17"/>
        <v>12925</v>
      </c>
      <c r="N32" s="3">
        <f t="shared" si="17"/>
        <v>14540.625</v>
      </c>
      <c r="O32" s="3">
        <f t="shared" si="17"/>
        <v>16156.25</v>
      </c>
      <c r="P32" s="3">
        <f t="shared" si="17"/>
        <v>17771.875</v>
      </c>
      <c r="Q32" s="3">
        <f t="shared" si="17"/>
        <v>19387.5</v>
      </c>
      <c r="R32" s="3">
        <f t="shared" si="17"/>
        <v>21003.125</v>
      </c>
      <c r="S32" s="3">
        <f t="shared" si="17"/>
        <v>22618.75</v>
      </c>
      <c r="T32" s="3">
        <f t="shared" si="17"/>
        <v>24234.375</v>
      </c>
      <c r="U32" s="3">
        <f t="shared" si="17"/>
        <v>25850</v>
      </c>
    </row>
    <row r="33" spans="1:21" ht="15.6" x14ac:dyDescent="0.3">
      <c r="A33" s="43">
        <v>13</v>
      </c>
      <c r="B33" s="3">
        <f t="shared" si="14"/>
        <v>1666.25</v>
      </c>
      <c r="C33" s="3">
        <f t="shared" si="15"/>
        <v>1666.25</v>
      </c>
      <c r="D33" s="3">
        <f t="shared" si="16"/>
        <v>3332.5</v>
      </c>
      <c r="E33" s="8">
        <v>6665</v>
      </c>
      <c r="F33" s="3">
        <f t="shared" si="17"/>
        <v>8331.25</v>
      </c>
      <c r="G33" s="3">
        <f t="shared" si="17"/>
        <v>8864.4500000000007</v>
      </c>
      <c r="H33" s="3">
        <f t="shared" si="17"/>
        <v>8997.75</v>
      </c>
      <c r="I33" s="3">
        <f t="shared" si="17"/>
        <v>9197.6999999999989</v>
      </c>
      <c r="J33" s="3">
        <f t="shared" si="17"/>
        <v>9997.5</v>
      </c>
      <c r="K33" s="3">
        <f t="shared" si="17"/>
        <v>11663.75</v>
      </c>
      <c r="L33" s="3">
        <f t="shared" si="17"/>
        <v>12330.25</v>
      </c>
      <c r="M33" s="3">
        <f t="shared" si="17"/>
        <v>13330</v>
      </c>
      <c r="N33" s="3">
        <f t="shared" si="17"/>
        <v>14996.25</v>
      </c>
      <c r="O33" s="3">
        <f t="shared" si="17"/>
        <v>16662.5</v>
      </c>
      <c r="P33" s="3">
        <f t="shared" si="17"/>
        <v>18328.75</v>
      </c>
      <c r="Q33" s="3">
        <f t="shared" si="17"/>
        <v>19995</v>
      </c>
      <c r="R33" s="3">
        <f t="shared" si="17"/>
        <v>21661.25</v>
      </c>
      <c r="S33" s="3">
        <f t="shared" si="17"/>
        <v>23327.5</v>
      </c>
      <c r="T33" s="3">
        <f t="shared" si="17"/>
        <v>24993.75</v>
      </c>
      <c r="U33" s="3">
        <f t="shared" si="17"/>
        <v>26660</v>
      </c>
    </row>
    <row r="34" spans="1:21" ht="15.6" x14ac:dyDescent="0.3">
      <c r="A34" s="56">
        <v>14</v>
      </c>
      <c r="B34" s="6">
        <f t="shared" si="14"/>
        <v>1778.75</v>
      </c>
      <c r="C34" s="6">
        <f t="shared" si="15"/>
        <v>1778.75</v>
      </c>
      <c r="D34" s="6">
        <f t="shared" si="16"/>
        <v>3557.5</v>
      </c>
      <c r="E34" s="13">
        <v>7115</v>
      </c>
      <c r="F34" s="6">
        <f t="shared" si="17"/>
        <v>8893.75</v>
      </c>
      <c r="G34" s="6">
        <f t="shared" si="17"/>
        <v>9462.9500000000007</v>
      </c>
      <c r="H34" s="6">
        <f t="shared" si="17"/>
        <v>9605.25</v>
      </c>
      <c r="I34" s="6">
        <f t="shared" si="17"/>
        <v>9818.6999999999989</v>
      </c>
      <c r="J34" s="6">
        <f t="shared" si="17"/>
        <v>10672.5</v>
      </c>
      <c r="K34" s="6">
        <f t="shared" si="17"/>
        <v>12451.25</v>
      </c>
      <c r="L34" s="6">
        <f t="shared" si="17"/>
        <v>13162.75</v>
      </c>
      <c r="M34" s="6">
        <f t="shared" si="17"/>
        <v>14230</v>
      </c>
      <c r="N34" s="6">
        <f t="shared" si="17"/>
        <v>16008.75</v>
      </c>
      <c r="O34" s="6">
        <f t="shared" si="17"/>
        <v>17787.5</v>
      </c>
      <c r="P34" s="6">
        <f t="shared" si="17"/>
        <v>19566.25</v>
      </c>
      <c r="Q34" s="6">
        <f t="shared" si="17"/>
        <v>21345</v>
      </c>
      <c r="R34" s="6">
        <f t="shared" si="17"/>
        <v>23123.75</v>
      </c>
      <c r="S34" s="6">
        <f t="shared" si="17"/>
        <v>24902.5</v>
      </c>
      <c r="T34" s="6">
        <f t="shared" si="17"/>
        <v>26681.25</v>
      </c>
      <c r="U34" s="6">
        <f t="shared" si="17"/>
        <v>28460</v>
      </c>
    </row>
    <row r="35" spans="1:21" x14ac:dyDescent="0.25"/>
    <row r="36" spans="1:21" hidden="1" x14ac:dyDescent="0.25"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idden="1" x14ac:dyDescent="0.25"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idden="1" x14ac:dyDescent="0.25">
      <c r="J38" s="32"/>
      <c r="K38" s="57"/>
      <c r="L38" s="32"/>
      <c r="M38" s="58"/>
      <c r="N38" s="32"/>
      <c r="O38" s="59"/>
      <c r="P38" s="32"/>
      <c r="Q38" s="32"/>
      <c r="R38" s="58"/>
      <c r="S38" s="58"/>
      <c r="T38" s="32"/>
      <c r="U38" s="32"/>
    </row>
    <row r="39" spans="1:21" hidden="1" x14ac:dyDescent="0.25">
      <c r="J39" s="32"/>
      <c r="K39" s="57"/>
      <c r="L39" s="32"/>
      <c r="M39" s="58"/>
      <c r="N39" s="32"/>
      <c r="O39" s="59"/>
      <c r="P39" s="32"/>
      <c r="Q39" s="32"/>
      <c r="R39" s="58"/>
      <c r="S39" s="58"/>
      <c r="T39" s="32"/>
      <c r="U39" s="32"/>
    </row>
    <row r="40" spans="1:21" hidden="1" x14ac:dyDescent="0.25">
      <c r="J40" s="32"/>
      <c r="K40" s="57"/>
      <c r="L40" s="32"/>
      <c r="M40" s="58"/>
      <c r="N40" s="32"/>
      <c r="O40" s="59"/>
      <c r="P40" s="32"/>
      <c r="Q40" s="32"/>
      <c r="R40" s="58"/>
      <c r="S40" s="58"/>
      <c r="T40" s="32"/>
      <c r="U40" s="32"/>
    </row>
    <row r="41" spans="1:21" hidden="1" x14ac:dyDescent="0.25">
      <c r="J41" s="32"/>
      <c r="K41" s="57"/>
      <c r="L41" s="32"/>
      <c r="M41" s="58"/>
      <c r="N41" s="32"/>
      <c r="O41" s="59"/>
      <c r="P41" s="32"/>
      <c r="Q41" s="32"/>
      <c r="R41" s="58"/>
      <c r="S41" s="58"/>
      <c r="T41" s="32"/>
      <c r="U41" s="32"/>
    </row>
    <row r="42" spans="1:21" hidden="1" x14ac:dyDescent="0.25">
      <c r="J42" s="32"/>
      <c r="K42" s="57"/>
      <c r="L42" s="32"/>
      <c r="M42" s="58"/>
      <c r="N42" s="32"/>
      <c r="O42" s="59"/>
      <c r="P42" s="32"/>
      <c r="Q42" s="32"/>
      <c r="R42" s="58"/>
      <c r="S42" s="58"/>
      <c r="T42" s="32"/>
      <c r="U42" s="32"/>
    </row>
    <row r="43" spans="1:21" hidden="1" x14ac:dyDescent="0.25">
      <c r="J43" s="32"/>
      <c r="K43" s="57"/>
      <c r="L43" s="32"/>
      <c r="M43" s="58"/>
      <c r="N43" s="32"/>
      <c r="O43" s="59"/>
      <c r="P43" s="32"/>
      <c r="Q43" s="32"/>
      <c r="R43" s="58"/>
      <c r="S43" s="58"/>
      <c r="T43" s="32"/>
      <c r="U43" s="32"/>
    </row>
    <row r="44" spans="1:21" hidden="1" x14ac:dyDescent="0.25">
      <c r="J44" s="32"/>
      <c r="K44" s="57"/>
      <c r="L44" s="32"/>
      <c r="M44" s="58"/>
      <c r="N44" s="32"/>
      <c r="O44" s="59"/>
      <c r="P44" s="32"/>
      <c r="Q44" s="32"/>
      <c r="R44" s="58"/>
      <c r="S44" s="58"/>
      <c r="T44" s="32"/>
      <c r="U44" s="32"/>
    </row>
    <row r="45" spans="1:21" hidden="1" x14ac:dyDescent="0.25">
      <c r="J45" s="32"/>
      <c r="K45" s="57"/>
      <c r="L45" s="32"/>
      <c r="M45" s="58"/>
      <c r="N45" s="58"/>
      <c r="O45" s="59"/>
      <c r="P45" s="32"/>
      <c r="Q45" s="32"/>
      <c r="R45" s="58"/>
      <c r="S45" s="58"/>
      <c r="T45" s="32"/>
      <c r="U45" s="32"/>
    </row>
    <row r="46" spans="1:21" hidden="1" x14ac:dyDescent="0.25">
      <c r="J46" s="32"/>
      <c r="K46" s="57"/>
      <c r="L46" s="32"/>
      <c r="M46" s="32"/>
      <c r="N46" s="58"/>
      <c r="O46" s="59"/>
      <c r="P46" s="32"/>
      <c r="Q46" s="32"/>
      <c r="R46" s="32"/>
      <c r="S46" s="32"/>
      <c r="T46" s="32"/>
      <c r="U46" s="32"/>
    </row>
    <row r="47" spans="1:21" hidden="1" x14ac:dyDescent="0.25">
      <c r="J47" s="32"/>
      <c r="K47" s="57"/>
      <c r="L47" s="32"/>
      <c r="M47" s="32"/>
      <c r="N47" s="58"/>
      <c r="O47" s="59"/>
      <c r="P47" s="32"/>
      <c r="Q47" s="32"/>
      <c r="R47" s="32"/>
      <c r="S47" s="32"/>
      <c r="T47" s="32"/>
      <c r="U47" s="32"/>
    </row>
    <row r="48" spans="1:21" hidden="1" x14ac:dyDescent="0.25">
      <c r="J48" s="32"/>
      <c r="K48" s="57"/>
      <c r="L48" s="32"/>
      <c r="M48" s="32"/>
      <c r="N48" s="58"/>
      <c r="O48" s="59"/>
      <c r="P48" s="32"/>
      <c r="Q48" s="32"/>
      <c r="R48" s="32"/>
      <c r="S48" s="32"/>
      <c r="T48" s="32"/>
      <c r="U48" s="32"/>
    </row>
    <row r="49" spans="10:21" hidden="1" x14ac:dyDescent="0.25">
      <c r="J49" s="32"/>
      <c r="K49" s="57"/>
      <c r="L49" s="32"/>
      <c r="M49" s="32"/>
      <c r="N49" s="58"/>
      <c r="O49" s="59"/>
      <c r="P49" s="32"/>
      <c r="Q49" s="32"/>
      <c r="R49" s="32"/>
      <c r="S49" s="32"/>
      <c r="T49" s="32"/>
      <c r="U49" s="32"/>
    </row>
    <row r="50" spans="10:21" hidden="1" x14ac:dyDescent="0.25">
      <c r="J50" s="32"/>
      <c r="K50" s="57"/>
      <c r="L50" s="32"/>
      <c r="M50" s="32"/>
      <c r="N50" s="58"/>
      <c r="O50" s="59"/>
      <c r="P50" s="32"/>
      <c r="Q50" s="32"/>
      <c r="R50" s="32"/>
      <c r="S50" s="32"/>
      <c r="T50" s="32"/>
      <c r="U50" s="32"/>
    </row>
    <row r="51" spans="10:21" hidden="1" x14ac:dyDescent="0.25">
      <c r="J51" s="32"/>
      <c r="K51" s="57"/>
      <c r="L51" s="32"/>
      <c r="M51" s="32"/>
      <c r="N51" s="58"/>
      <c r="O51" s="59"/>
      <c r="P51" s="32"/>
      <c r="Q51" s="32"/>
      <c r="R51" s="32"/>
      <c r="S51" s="32"/>
      <c r="T51" s="32"/>
      <c r="U51" s="32"/>
    </row>
    <row r="52" spans="10:21" hidden="1" x14ac:dyDescent="0.25"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0:21" hidden="1" x14ac:dyDescent="0.25"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0:21" hidden="1" x14ac:dyDescent="0.25"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0:21" hidden="1" x14ac:dyDescent="0.25"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0:21" hidden="1" x14ac:dyDescent="0.25"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0:21" hidden="1" x14ac:dyDescent="0.25"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</sheetData>
  <pageMargins left="0.25" right="0.2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U35"/>
  <sheetViews>
    <sheetView showGridLines="0" zoomScale="110" zoomScaleNormal="110" workbookViewId="0">
      <selection sqref="A1:U1048576"/>
    </sheetView>
  </sheetViews>
  <sheetFormatPr defaultColWidth="0" defaultRowHeight="12" zeroHeight="1" x14ac:dyDescent="0.25"/>
  <cols>
    <col min="1" max="1" width="11.5546875" style="2" customWidth="1"/>
    <col min="2" max="2" width="6.88671875" style="2" customWidth="1"/>
    <col min="3" max="6" width="7.88671875" style="2" customWidth="1"/>
    <col min="7" max="7" width="7.5546875" style="2" customWidth="1"/>
    <col min="8" max="8" width="8.44140625" style="2" customWidth="1"/>
    <col min="9" max="11" width="7.88671875" style="2" customWidth="1"/>
    <col min="12" max="12" width="7.6640625" style="2" customWidth="1"/>
    <col min="13" max="21" width="7.88671875" style="2" customWidth="1"/>
    <col min="22" max="16384" width="8.88671875" style="2" hidden="1"/>
  </cols>
  <sheetData>
    <row r="1" spans="1:21" ht="18" x14ac:dyDescent="0.35">
      <c r="A1" s="44" t="s">
        <v>3</v>
      </c>
      <c r="B1" s="1"/>
      <c r="C1" s="1"/>
      <c r="D1" s="1"/>
      <c r="G1" s="22"/>
      <c r="H1" s="22"/>
      <c r="L1" s="22"/>
    </row>
    <row r="2" spans="1:21" ht="18" x14ac:dyDescent="0.35">
      <c r="I2" s="45" t="s">
        <v>7</v>
      </c>
    </row>
    <row r="3" spans="1:21" s="20" customFormat="1" ht="31.5" customHeight="1" x14ac:dyDescent="0.3">
      <c r="A3" s="54" t="s">
        <v>2</v>
      </c>
      <c r="B3" s="18">
        <v>0.25</v>
      </c>
      <c r="C3" s="18">
        <v>0.5</v>
      </c>
      <c r="D3" s="18">
        <v>0.75</v>
      </c>
      <c r="E3" s="19">
        <v>1</v>
      </c>
      <c r="F3" s="19">
        <v>1.25</v>
      </c>
      <c r="G3" s="21">
        <v>1.33</v>
      </c>
      <c r="H3" s="21">
        <v>1.35</v>
      </c>
      <c r="I3" s="19">
        <v>1.38</v>
      </c>
      <c r="J3" s="19">
        <v>1.5</v>
      </c>
      <c r="K3" s="19">
        <v>1.75</v>
      </c>
      <c r="L3" s="21">
        <v>1.85</v>
      </c>
      <c r="M3" s="19">
        <v>2</v>
      </c>
      <c r="N3" s="19">
        <v>2.25</v>
      </c>
      <c r="O3" s="19">
        <v>2.5</v>
      </c>
      <c r="P3" s="19">
        <v>2.75</v>
      </c>
      <c r="Q3" s="19">
        <v>3</v>
      </c>
      <c r="R3" s="19">
        <v>3.25</v>
      </c>
      <c r="S3" s="19">
        <v>3.5</v>
      </c>
      <c r="T3" s="19">
        <v>3.75</v>
      </c>
      <c r="U3" s="19">
        <v>4</v>
      </c>
    </row>
    <row r="4" spans="1:21" ht="14.4" x14ac:dyDescent="0.3">
      <c r="A4" s="42">
        <v>1</v>
      </c>
      <c r="B4" s="3">
        <f t="shared" ref="B4:D11" si="0">$E4*B$3</f>
        <v>3670</v>
      </c>
      <c r="C4" s="3">
        <f t="shared" si="0"/>
        <v>7340</v>
      </c>
      <c r="D4" s="3">
        <f t="shared" si="0"/>
        <v>11010</v>
      </c>
      <c r="E4" s="9">
        <v>14680</v>
      </c>
      <c r="F4" s="3">
        <f t="shared" ref="F4:U17" si="1">$E4*F$3</f>
        <v>18350</v>
      </c>
      <c r="G4" s="3">
        <f>$E4*G$3</f>
        <v>19524.400000000001</v>
      </c>
      <c r="H4" s="3">
        <f>$E4*H$3</f>
        <v>19818</v>
      </c>
      <c r="I4" s="3">
        <f t="shared" si="1"/>
        <v>20258.399999999998</v>
      </c>
      <c r="J4" s="3">
        <f t="shared" si="1"/>
        <v>22020</v>
      </c>
      <c r="K4" s="3">
        <f t="shared" si="1"/>
        <v>25690</v>
      </c>
      <c r="L4" s="3">
        <f t="shared" si="1"/>
        <v>27158</v>
      </c>
      <c r="M4" s="3">
        <f t="shared" si="1"/>
        <v>29360</v>
      </c>
      <c r="N4" s="3">
        <f t="shared" si="1"/>
        <v>33030</v>
      </c>
      <c r="O4" s="3">
        <f t="shared" si="1"/>
        <v>36700</v>
      </c>
      <c r="P4" s="3">
        <f t="shared" si="1"/>
        <v>40370</v>
      </c>
      <c r="Q4" s="3">
        <f t="shared" si="1"/>
        <v>44040</v>
      </c>
      <c r="R4" s="3">
        <f t="shared" si="1"/>
        <v>47710</v>
      </c>
      <c r="S4" s="3">
        <f t="shared" si="1"/>
        <v>51380</v>
      </c>
      <c r="T4" s="3">
        <f t="shared" si="1"/>
        <v>55050</v>
      </c>
      <c r="U4" s="3">
        <f t="shared" si="1"/>
        <v>58720</v>
      </c>
    </row>
    <row r="5" spans="1:21" ht="14.4" x14ac:dyDescent="0.3">
      <c r="A5" s="42">
        <f t="shared" ref="A5:A11" si="2">A4+1</f>
        <v>2</v>
      </c>
      <c r="B5" s="3">
        <f t="shared" si="0"/>
        <v>4957.5</v>
      </c>
      <c r="C5" s="3">
        <f t="shared" si="0"/>
        <v>9915</v>
      </c>
      <c r="D5" s="3">
        <f t="shared" si="0"/>
        <v>14872.5</v>
      </c>
      <c r="E5" s="9">
        <v>19830</v>
      </c>
      <c r="F5" s="3">
        <f t="shared" si="1"/>
        <v>24787.5</v>
      </c>
      <c r="G5" s="3">
        <f t="shared" si="1"/>
        <v>26373.9</v>
      </c>
      <c r="H5" s="3">
        <f t="shared" si="1"/>
        <v>26770.5</v>
      </c>
      <c r="I5" s="3">
        <f t="shared" si="1"/>
        <v>27365.399999999998</v>
      </c>
      <c r="J5" s="3">
        <f t="shared" si="1"/>
        <v>29745</v>
      </c>
      <c r="K5" s="3">
        <f t="shared" si="1"/>
        <v>34702.5</v>
      </c>
      <c r="L5" s="3">
        <f t="shared" si="1"/>
        <v>36685.5</v>
      </c>
      <c r="M5" s="3">
        <f t="shared" si="1"/>
        <v>39660</v>
      </c>
      <c r="N5" s="3">
        <f t="shared" si="1"/>
        <v>44617.5</v>
      </c>
      <c r="O5" s="3">
        <f t="shared" si="1"/>
        <v>49575</v>
      </c>
      <c r="P5" s="3">
        <f t="shared" si="1"/>
        <v>54532.5</v>
      </c>
      <c r="Q5" s="3">
        <f t="shared" si="1"/>
        <v>59490</v>
      </c>
      <c r="R5" s="3">
        <f t="shared" si="1"/>
        <v>64447.5</v>
      </c>
      <c r="S5" s="3">
        <f t="shared" si="1"/>
        <v>69405</v>
      </c>
      <c r="T5" s="3">
        <f t="shared" si="1"/>
        <v>74362.5</v>
      </c>
      <c r="U5" s="3">
        <f t="shared" si="1"/>
        <v>79320</v>
      </c>
    </row>
    <row r="6" spans="1:21" ht="14.4" x14ac:dyDescent="0.3">
      <c r="A6" s="42">
        <f t="shared" si="2"/>
        <v>3</v>
      </c>
      <c r="B6" s="3">
        <f t="shared" si="0"/>
        <v>6245</v>
      </c>
      <c r="C6" s="3">
        <f t="shared" si="0"/>
        <v>12490</v>
      </c>
      <c r="D6" s="3">
        <f t="shared" si="0"/>
        <v>18735</v>
      </c>
      <c r="E6" s="9">
        <v>24980</v>
      </c>
      <c r="F6" s="3">
        <f t="shared" si="1"/>
        <v>31225</v>
      </c>
      <c r="G6" s="3">
        <f t="shared" si="1"/>
        <v>33223.4</v>
      </c>
      <c r="H6" s="3">
        <f t="shared" si="1"/>
        <v>33723</v>
      </c>
      <c r="I6" s="3">
        <f t="shared" si="1"/>
        <v>34472.399999999994</v>
      </c>
      <c r="J6" s="3">
        <f t="shared" si="1"/>
        <v>37470</v>
      </c>
      <c r="K6" s="3">
        <f t="shared" si="1"/>
        <v>43715</v>
      </c>
      <c r="L6" s="3">
        <f t="shared" si="1"/>
        <v>46213</v>
      </c>
      <c r="M6" s="3">
        <f t="shared" si="1"/>
        <v>49960</v>
      </c>
      <c r="N6" s="3">
        <f t="shared" si="1"/>
        <v>56205</v>
      </c>
      <c r="O6" s="3">
        <f t="shared" si="1"/>
        <v>62450</v>
      </c>
      <c r="P6" s="3">
        <f t="shared" si="1"/>
        <v>68695</v>
      </c>
      <c r="Q6" s="3">
        <f t="shared" si="1"/>
        <v>74940</v>
      </c>
      <c r="R6" s="3">
        <f t="shared" si="1"/>
        <v>81185</v>
      </c>
      <c r="S6" s="3">
        <f t="shared" si="1"/>
        <v>87430</v>
      </c>
      <c r="T6" s="3">
        <f t="shared" si="1"/>
        <v>93675</v>
      </c>
      <c r="U6" s="3">
        <f t="shared" si="1"/>
        <v>99920</v>
      </c>
    </row>
    <row r="7" spans="1:21" ht="14.4" x14ac:dyDescent="0.3">
      <c r="A7" s="42">
        <f t="shared" si="2"/>
        <v>4</v>
      </c>
      <c r="B7" s="3">
        <f t="shared" si="0"/>
        <v>7532.5</v>
      </c>
      <c r="C7" s="3">
        <f t="shared" si="0"/>
        <v>15065</v>
      </c>
      <c r="D7" s="3">
        <f t="shared" si="0"/>
        <v>22597.5</v>
      </c>
      <c r="E7" s="9">
        <v>30130</v>
      </c>
      <c r="F7" s="3">
        <f t="shared" si="1"/>
        <v>37662.5</v>
      </c>
      <c r="G7" s="3">
        <f t="shared" si="1"/>
        <v>40072.9</v>
      </c>
      <c r="H7" s="3">
        <f t="shared" si="1"/>
        <v>40675.5</v>
      </c>
      <c r="I7" s="3">
        <f t="shared" si="1"/>
        <v>41579.399999999994</v>
      </c>
      <c r="J7" s="3">
        <f t="shared" si="1"/>
        <v>45195</v>
      </c>
      <c r="K7" s="3">
        <f t="shared" si="1"/>
        <v>52727.5</v>
      </c>
      <c r="L7" s="3">
        <f t="shared" si="1"/>
        <v>55740.5</v>
      </c>
      <c r="M7" s="3">
        <f t="shared" si="1"/>
        <v>60260</v>
      </c>
      <c r="N7" s="3">
        <f t="shared" si="1"/>
        <v>67792.5</v>
      </c>
      <c r="O7" s="3">
        <f t="shared" si="1"/>
        <v>75325</v>
      </c>
      <c r="P7" s="3">
        <f t="shared" si="1"/>
        <v>82857.5</v>
      </c>
      <c r="Q7" s="3">
        <f t="shared" si="1"/>
        <v>90390</v>
      </c>
      <c r="R7" s="3">
        <f t="shared" si="1"/>
        <v>97922.5</v>
      </c>
      <c r="S7" s="3">
        <f t="shared" si="1"/>
        <v>105455</v>
      </c>
      <c r="T7" s="3">
        <f t="shared" si="1"/>
        <v>112987.5</v>
      </c>
      <c r="U7" s="3">
        <f t="shared" si="1"/>
        <v>120520</v>
      </c>
    </row>
    <row r="8" spans="1:21" ht="14.4" x14ac:dyDescent="0.3">
      <c r="A8" s="42">
        <f t="shared" si="2"/>
        <v>5</v>
      </c>
      <c r="B8" s="3">
        <f t="shared" si="0"/>
        <v>8820</v>
      </c>
      <c r="C8" s="3">
        <f t="shared" si="0"/>
        <v>17640</v>
      </c>
      <c r="D8" s="3">
        <f t="shared" si="0"/>
        <v>26460</v>
      </c>
      <c r="E8" s="9">
        <v>35280</v>
      </c>
      <c r="F8" s="3">
        <f t="shared" si="1"/>
        <v>44100</v>
      </c>
      <c r="G8" s="3">
        <f t="shared" si="1"/>
        <v>46922.400000000001</v>
      </c>
      <c r="H8" s="3">
        <f t="shared" si="1"/>
        <v>47628</v>
      </c>
      <c r="I8" s="3">
        <f t="shared" si="1"/>
        <v>48686.399999999994</v>
      </c>
      <c r="J8" s="3">
        <f t="shared" si="1"/>
        <v>52920</v>
      </c>
      <c r="K8" s="3">
        <f t="shared" si="1"/>
        <v>61740</v>
      </c>
      <c r="L8" s="3">
        <f t="shared" si="1"/>
        <v>65268</v>
      </c>
      <c r="M8" s="3">
        <f t="shared" si="1"/>
        <v>70560</v>
      </c>
      <c r="N8" s="3">
        <f t="shared" si="1"/>
        <v>79380</v>
      </c>
      <c r="O8" s="3">
        <f t="shared" si="1"/>
        <v>88200</v>
      </c>
      <c r="P8" s="3">
        <f t="shared" si="1"/>
        <v>97020</v>
      </c>
      <c r="Q8" s="3">
        <f t="shared" si="1"/>
        <v>105840</v>
      </c>
      <c r="R8" s="3">
        <f t="shared" si="1"/>
        <v>114660</v>
      </c>
      <c r="S8" s="3">
        <f t="shared" si="1"/>
        <v>123480</v>
      </c>
      <c r="T8" s="3">
        <f t="shared" si="1"/>
        <v>132300</v>
      </c>
      <c r="U8" s="3">
        <f t="shared" si="1"/>
        <v>141120</v>
      </c>
    </row>
    <row r="9" spans="1:21" ht="14.4" x14ac:dyDescent="0.3">
      <c r="A9" s="42">
        <f t="shared" si="2"/>
        <v>6</v>
      </c>
      <c r="B9" s="3">
        <f t="shared" si="0"/>
        <v>10107.5</v>
      </c>
      <c r="C9" s="3">
        <f t="shared" si="0"/>
        <v>20215</v>
      </c>
      <c r="D9" s="3">
        <f t="shared" si="0"/>
        <v>30322.5</v>
      </c>
      <c r="E9" s="9">
        <v>40430</v>
      </c>
      <c r="F9" s="3">
        <f t="shared" si="1"/>
        <v>50537.5</v>
      </c>
      <c r="G9" s="3">
        <f t="shared" si="1"/>
        <v>53771.9</v>
      </c>
      <c r="H9" s="3">
        <f t="shared" si="1"/>
        <v>54580.5</v>
      </c>
      <c r="I9" s="3">
        <f t="shared" si="1"/>
        <v>55793.399999999994</v>
      </c>
      <c r="J9" s="3">
        <f t="shared" si="1"/>
        <v>60645</v>
      </c>
      <c r="K9" s="3">
        <f t="shared" si="1"/>
        <v>70752.5</v>
      </c>
      <c r="L9" s="3">
        <f t="shared" si="1"/>
        <v>74795.5</v>
      </c>
      <c r="M9" s="3">
        <f t="shared" si="1"/>
        <v>80860</v>
      </c>
      <c r="N9" s="3">
        <f t="shared" si="1"/>
        <v>90967.5</v>
      </c>
      <c r="O9" s="3">
        <f t="shared" si="1"/>
        <v>101075</v>
      </c>
      <c r="P9" s="3">
        <f t="shared" si="1"/>
        <v>111182.5</v>
      </c>
      <c r="Q9" s="3">
        <f t="shared" si="1"/>
        <v>121290</v>
      </c>
      <c r="R9" s="3">
        <f t="shared" si="1"/>
        <v>131397.5</v>
      </c>
      <c r="S9" s="3">
        <f t="shared" si="1"/>
        <v>141505</v>
      </c>
      <c r="T9" s="3">
        <f t="shared" si="1"/>
        <v>151612.5</v>
      </c>
      <c r="U9" s="3">
        <f t="shared" si="1"/>
        <v>161720</v>
      </c>
    </row>
    <row r="10" spans="1:21" ht="14.4" x14ac:dyDescent="0.3">
      <c r="A10" s="42">
        <f t="shared" si="2"/>
        <v>7</v>
      </c>
      <c r="B10" s="3">
        <f t="shared" si="0"/>
        <v>11395</v>
      </c>
      <c r="C10" s="3">
        <f t="shared" si="0"/>
        <v>22790</v>
      </c>
      <c r="D10" s="3">
        <f t="shared" si="0"/>
        <v>34185</v>
      </c>
      <c r="E10" s="9">
        <v>45580</v>
      </c>
      <c r="F10" s="3">
        <f t="shared" si="1"/>
        <v>56975</v>
      </c>
      <c r="G10" s="3">
        <f t="shared" si="1"/>
        <v>60621.4</v>
      </c>
      <c r="H10" s="3">
        <f t="shared" si="1"/>
        <v>61533.000000000007</v>
      </c>
      <c r="I10" s="3">
        <f t="shared" si="1"/>
        <v>62900.399999999994</v>
      </c>
      <c r="J10" s="3">
        <f t="shared" si="1"/>
        <v>68370</v>
      </c>
      <c r="K10" s="3">
        <f t="shared" si="1"/>
        <v>79765</v>
      </c>
      <c r="L10" s="3">
        <f t="shared" si="1"/>
        <v>84323</v>
      </c>
      <c r="M10" s="3">
        <f t="shared" si="1"/>
        <v>91160</v>
      </c>
      <c r="N10" s="3">
        <f t="shared" si="1"/>
        <v>102555</v>
      </c>
      <c r="O10" s="3">
        <f t="shared" si="1"/>
        <v>113950</v>
      </c>
      <c r="P10" s="3">
        <f t="shared" si="1"/>
        <v>125345</v>
      </c>
      <c r="Q10" s="3">
        <f t="shared" si="1"/>
        <v>136740</v>
      </c>
      <c r="R10" s="3">
        <f t="shared" si="1"/>
        <v>148135</v>
      </c>
      <c r="S10" s="3">
        <f t="shared" si="1"/>
        <v>159530</v>
      </c>
      <c r="T10" s="3">
        <f t="shared" si="1"/>
        <v>170925</v>
      </c>
      <c r="U10" s="3">
        <f t="shared" si="1"/>
        <v>182320</v>
      </c>
    </row>
    <row r="11" spans="1:21" ht="14.4" x14ac:dyDescent="0.3">
      <c r="A11" s="42">
        <f t="shared" si="2"/>
        <v>8</v>
      </c>
      <c r="B11" s="3">
        <f t="shared" si="0"/>
        <v>12682.5</v>
      </c>
      <c r="C11" s="3">
        <f t="shared" si="0"/>
        <v>25365</v>
      </c>
      <c r="D11" s="3">
        <f t="shared" si="0"/>
        <v>38047.5</v>
      </c>
      <c r="E11" s="9">
        <v>50730</v>
      </c>
      <c r="F11" s="3">
        <f t="shared" si="1"/>
        <v>63412.5</v>
      </c>
      <c r="G11" s="3">
        <f t="shared" si="1"/>
        <v>67470.900000000009</v>
      </c>
      <c r="H11" s="3">
        <f t="shared" si="1"/>
        <v>68485.5</v>
      </c>
      <c r="I11" s="3">
        <f t="shared" si="1"/>
        <v>70007.399999999994</v>
      </c>
      <c r="J11" s="3">
        <f t="shared" si="1"/>
        <v>76095</v>
      </c>
      <c r="K11" s="3">
        <f t="shared" si="1"/>
        <v>88777.5</v>
      </c>
      <c r="L11" s="3">
        <f t="shared" si="1"/>
        <v>93850.5</v>
      </c>
      <c r="M11" s="3">
        <f t="shared" si="1"/>
        <v>101460</v>
      </c>
      <c r="N11" s="3">
        <f t="shared" si="1"/>
        <v>114142.5</v>
      </c>
      <c r="O11" s="3">
        <f t="shared" si="1"/>
        <v>126825</v>
      </c>
      <c r="P11" s="3">
        <f t="shared" si="1"/>
        <v>139507.5</v>
      </c>
      <c r="Q11" s="3">
        <f t="shared" si="1"/>
        <v>152190</v>
      </c>
      <c r="R11" s="3">
        <f t="shared" si="1"/>
        <v>164872.5</v>
      </c>
      <c r="S11" s="3">
        <f t="shared" si="1"/>
        <v>177555</v>
      </c>
      <c r="T11" s="3">
        <f t="shared" si="1"/>
        <v>190237.5</v>
      </c>
      <c r="U11" s="3">
        <f t="shared" si="1"/>
        <v>202920</v>
      </c>
    </row>
    <row r="12" spans="1:21" ht="14.4" x14ac:dyDescent="0.3">
      <c r="A12" s="42">
        <v>9</v>
      </c>
      <c r="B12" s="3">
        <f t="shared" ref="B12:D17" si="3">$E12*B$3</f>
        <v>13970</v>
      </c>
      <c r="C12" s="3">
        <f t="shared" si="3"/>
        <v>27940</v>
      </c>
      <c r="D12" s="3">
        <f t="shared" si="3"/>
        <v>41910</v>
      </c>
      <c r="E12" s="16">
        <f>E11+5150</f>
        <v>55880</v>
      </c>
      <c r="F12" s="3">
        <f t="shared" ref="F12:U17" si="4">$E12*F$3</f>
        <v>69850</v>
      </c>
      <c r="G12" s="3">
        <f t="shared" si="1"/>
        <v>74320.400000000009</v>
      </c>
      <c r="H12" s="3">
        <f t="shared" si="1"/>
        <v>75438</v>
      </c>
      <c r="I12" s="3">
        <f t="shared" si="4"/>
        <v>77114.399999999994</v>
      </c>
      <c r="J12" s="3">
        <f t="shared" si="4"/>
        <v>83820</v>
      </c>
      <c r="K12" s="3">
        <f t="shared" si="4"/>
        <v>97790</v>
      </c>
      <c r="L12" s="3">
        <f t="shared" si="1"/>
        <v>103378</v>
      </c>
      <c r="M12" s="3">
        <f t="shared" si="4"/>
        <v>111760</v>
      </c>
      <c r="N12" s="3">
        <f t="shared" si="4"/>
        <v>125730</v>
      </c>
      <c r="O12" s="3">
        <f t="shared" si="4"/>
        <v>139700</v>
      </c>
      <c r="P12" s="3">
        <f t="shared" si="4"/>
        <v>153670</v>
      </c>
      <c r="Q12" s="3">
        <f t="shared" si="4"/>
        <v>167640</v>
      </c>
      <c r="R12" s="3">
        <f t="shared" si="4"/>
        <v>181610</v>
      </c>
      <c r="S12" s="3">
        <f t="shared" si="4"/>
        <v>195580</v>
      </c>
      <c r="T12" s="3">
        <f t="shared" si="4"/>
        <v>209550</v>
      </c>
      <c r="U12" s="3">
        <f t="shared" si="4"/>
        <v>223520</v>
      </c>
    </row>
    <row r="13" spans="1:21" ht="14.4" x14ac:dyDescent="0.3">
      <c r="A13" s="42">
        <v>10</v>
      </c>
      <c r="B13" s="3">
        <f t="shared" si="3"/>
        <v>15257.5</v>
      </c>
      <c r="C13" s="3">
        <f t="shared" si="3"/>
        <v>30515</v>
      </c>
      <c r="D13" s="3">
        <f t="shared" si="3"/>
        <v>45772.5</v>
      </c>
      <c r="E13" s="16">
        <f t="shared" ref="E13:E15" si="5">E12+5150</f>
        <v>61030</v>
      </c>
      <c r="F13" s="3">
        <f t="shared" si="4"/>
        <v>76287.5</v>
      </c>
      <c r="G13" s="3">
        <f t="shared" si="1"/>
        <v>81169.900000000009</v>
      </c>
      <c r="H13" s="3">
        <f t="shared" si="1"/>
        <v>82390.5</v>
      </c>
      <c r="I13" s="3">
        <f t="shared" si="4"/>
        <v>84221.4</v>
      </c>
      <c r="J13" s="3">
        <f t="shared" si="4"/>
        <v>91545</v>
      </c>
      <c r="K13" s="3">
        <f t="shared" si="4"/>
        <v>106802.5</v>
      </c>
      <c r="L13" s="3">
        <f t="shared" si="1"/>
        <v>112905.5</v>
      </c>
      <c r="M13" s="3">
        <f t="shared" si="4"/>
        <v>122060</v>
      </c>
      <c r="N13" s="3">
        <f t="shared" si="4"/>
        <v>137317.5</v>
      </c>
      <c r="O13" s="3">
        <f t="shared" si="4"/>
        <v>152575</v>
      </c>
      <c r="P13" s="3">
        <f t="shared" si="4"/>
        <v>167832.5</v>
      </c>
      <c r="Q13" s="3">
        <f t="shared" si="4"/>
        <v>183090</v>
      </c>
      <c r="R13" s="3">
        <f t="shared" si="4"/>
        <v>198347.5</v>
      </c>
      <c r="S13" s="3">
        <f t="shared" si="4"/>
        <v>213605</v>
      </c>
      <c r="T13" s="3">
        <f t="shared" si="4"/>
        <v>228862.5</v>
      </c>
      <c r="U13" s="3">
        <f t="shared" si="4"/>
        <v>244120</v>
      </c>
    </row>
    <row r="14" spans="1:21" ht="14.4" x14ac:dyDescent="0.3">
      <c r="A14" s="42">
        <v>11</v>
      </c>
      <c r="B14" s="3">
        <f t="shared" si="3"/>
        <v>16545</v>
      </c>
      <c r="C14" s="3">
        <f t="shared" si="3"/>
        <v>33090</v>
      </c>
      <c r="D14" s="3">
        <f t="shared" si="3"/>
        <v>49635</v>
      </c>
      <c r="E14" s="16">
        <f t="shared" si="5"/>
        <v>66180</v>
      </c>
      <c r="F14" s="3">
        <f t="shared" si="4"/>
        <v>82725</v>
      </c>
      <c r="G14" s="3">
        <f t="shared" si="1"/>
        <v>88019.400000000009</v>
      </c>
      <c r="H14" s="3">
        <f t="shared" si="1"/>
        <v>89343</v>
      </c>
      <c r="I14" s="3">
        <f t="shared" si="4"/>
        <v>91328.4</v>
      </c>
      <c r="J14" s="3">
        <f t="shared" si="4"/>
        <v>99270</v>
      </c>
      <c r="K14" s="3">
        <f t="shared" si="4"/>
        <v>115815</v>
      </c>
      <c r="L14" s="3">
        <f t="shared" si="1"/>
        <v>122433</v>
      </c>
      <c r="M14" s="3">
        <f t="shared" si="4"/>
        <v>132360</v>
      </c>
      <c r="N14" s="3">
        <f t="shared" si="4"/>
        <v>148905</v>
      </c>
      <c r="O14" s="3">
        <f t="shared" si="4"/>
        <v>165450</v>
      </c>
      <c r="P14" s="3">
        <f t="shared" si="4"/>
        <v>181995</v>
      </c>
      <c r="Q14" s="3">
        <f t="shared" si="4"/>
        <v>198540</v>
      </c>
      <c r="R14" s="3">
        <f t="shared" si="4"/>
        <v>215085</v>
      </c>
      <c r="S14" s="3">
        <f t="shared" si="4"/>
        <v>231630</v>
      </c>
      <c r="T14" s="3">
        <f t="shared" si="4"/>
        <v>248175</v>
      </c>
      <c r="U14" s="3">
        <f t="shared" si="4"/>
        <v>264720</v>
      </c>
    </row>
    <row r="15" spans="1:21" ht="14.4" x14ac:dyDescent="0.3">
      <c r="A15" s="42">
        <v>12</v>
      </c>
      <c r="B15" s="3">
        <f t="shared" si="3"/>
        <v>17832.5</v>
      </c>
      <c r="C15" s="3">
        <f t="shared" si="3"/>
        <v>35665</v>
      </c>
      <c r="D15" s="3">
        <f t="shared" si="3"/>
        <v>53497.5</v>
      </c>
      <c r="E15" s="16">
        <f t="shared" si="5"/>
        <v>71330</v>
      </c>
      <c r="F15" s="3">
        <f t="shared" si="4"/>
        <v>89162.5</v>
      </c>
      <c r="G15" s="3">
        <f t="shared" si="1"/>
        <v>94868.900000000009</v>
      </c>
      <c r="H15" s="3">
        <f t="shared" si="1"/>
        <v>96295.5</v>
      </c>
      <c r="I15" s="3">
        <f t="shared" si="4"/>
        <v>98435.4</v>
      </c>
      <c r="J15" s="3">
        <f t="shared" si="4"/>
        <v>106995</v>
      </c>
      <c r="K15" s="3">
        <f t="shared" si="4"/>
        <v>124827.5</v>
      </c>
      <c r="L15" s="3">
        <f t="shared" si="1"/>
        <v>131960.5</v>
      </c>
      <c r="M15" s="3">
        <f t="shared" si="4"/>
        <v>142660</v>
      </c>
      <c r="N15" s="3">
        <f t="shared" si="4"/>
        <v>160492.5</v>
      </c>
      <c r="O15" s="3">
        <f t="shared" si="4"/>
        <v>178325</v>
      </c>
      <c r="P15" s="3">
        <f t="shared" si="4"/>
        <v>196157.5</v>
      </c>
      <c r="Q15" s="3">
        <f t="shared" si="4"/>
        <v>213990</v>
      </c>
      <c r="R15" s="3">
        <f t="shared" si="4"/>
        <v>231822.5</v>
      </c>
      <c r="S15" s="3">
        <f t="shared" si="4"/>
        <v>249655</v>
      </c>
      <c r="T15" s="3">
        <f t="shared" si="4"/>
        <v>267487.5</v>
      </c>
      <c r="U15" s="3">
        <f t="shared" si="4"/>
        <v>285320</v>
      </c>
    </row>
    <row r="16" spans="1:21" ht="14.4" x14ac:dyDescent="0.3">
      <c r="A16" s="42">
        <v>13</v>
      </c>
      <c r="B16" s="3">
        <f t="shared" si="3"/>
        <v>18400</v>
      </c>
      <c r="C16" s="3">
        <f t="shared" si="3"/>
        <v>36800</v>
      </c>
      <c r="D16" s="3">
        <f t="shared" si="3"/>
        <v>55200</v>
      </c>
      <c r="E16" s="16">
        <v>73600</v>
      </c>
      <c r="F16" s="3">
        <f t="shared" si="4"/>
        <v>92000</v>
      </c>
      <c r="G16" s="3">
        <f t="shared" si="1"/>
        <v>97888</v>
      </c>
      <c r="H16" s="3">
        <f t="shared" si="1"/>
        <v>99360</v>
      </c>
      <c r="I16" s="3">
        <f t="shared" si="4"/>
        <v>101567.99999999999</v>
      </c>
      <c r="J16" s="3">
        <f t="shared" si="4"/>
        <v>110400</v>
      </c>
      <c r="K16" s="3">
        <f t="shared" si="4"/>
        <v>128800</v>
      </c>
      <c r="L16" s="3">
        <f t="shared" si="1"/>
        <v>136160</v>
      </c>
      <c r="M16" s="3">
        <f t="shared" si="4"/>
        <v>147200</v>
      </c>
      <c r="N16" s="3">
        <f t="shared" si="4"/>
        <v>165600</v>
      </c>
      <c r="O16" s="3">
        <f t="shared" si="4"/>
        <v>184000</v>
      </c>
      <c r="P16" s="3">
        <f t="shared" si="4"/>
        <v>202400</v>
      </c>
      <c r="Q16" s="3">
        <f t="shared" si="4"/>
        <v>220800</v>
      </c>
      <c r="R16" s="3">
        <f t="shared" si="4"/>
        <v>239200</v>
      </c>
      <c r="S16" s="3">
        <f t="shared" si="4"/>
        <v>257600</v>
      </c>
      <c r="T16" s="3">
        <f t="shared" si="4"/>
        <v>276000</v>
      </c>
      <c r="U16" s="3">
        <f t="shared" si="4"/>
        <v>294400</v>
      </c>
    </row>
    <row r="17" spans="1:21" ht="14.4" x14ac:dyDescent="0.3">
      <c r="A17" s="55">
        <v>14</v>
      </c>
      <c r="B17" s="6">
        <f t="shared" si="3"/>
        <v>19642.5</v>
      </c>
      <c r="C17" s="6">
        <f t="shared" si="3"/>
        <v>39285</v>
      </c>
      <c r="D17" s="6">
        <f t="shared" si="3"/>
        <v>58927.5</v>
      </c>
      <c r="E17" s="17">
        <v>78570</v>
      </c>
      <c r="F17" s="6">
        <f t="shared" si="4"/>
        <v>98212.5</v>
      </c>
      <c r="G17" s="6">
        <f t="shared" si="1"/>
        <v>104498.1</v>
      </c>
      <c r="H17" s="6">
        <f t="shared" si="1"/>
        <v>106069.5</v>
      </c>
      <c r="I17" s="6">
        <f t="shared" si="4"/>
        <v>108426.59999999999</v>
      </c>
      <c r="J17" s="6">
        <f t="shared" si="4"/>
        <v>117855</v>
      </c>
      <c r="K17" s="6">
        <f t="shared" si="4"/>
        <v>137497.5</v>
      </c>
      <c r="L17" s="6">
        <f t="shared" si="1"/>
        <v>145354.5</v>
      </c>
      <c r="M17" s="6">
        <f t="shared" si="4"/>
        <v>157140</v>
      </c>
      <c r="N17" s="6">
        <f t="shared" si="4"/>
        <v>176782.5</v>
      </c>
      <c r="O17" s="6">
        <f t="shared" si="4"/>
        <v>196425</v>
      </c>
      <c r="P17" s="6">
        <f t="shared" si="4"/>
        <v>216067.5</v>
      </c>
      <c r="Q17" s="6">
        <f t="shared" si="4"/>
        <v>235710</v>
      </c>
      <c r="R17" s="6">
        <f t="shared" si="4"/>
        <v>255352.5</v>
      </c>
      <c r="S17" s="6">
        <f t="shared" si="4"/>
        <v>274995</v>
      </c>
      <c r="T17" s="6">
        <f t="shared" si="4"/>
        <v>294637.5</v>
      </c>
      <c r="U17" s="6">
        <f t="shared" si="4"/>
        <v>314280</v>
      </c>
    </row>
    <row r="18" spans="1:21" ht="39.6" customHeight="1" x14ac:dyDescent="0.35">
      <c r="A18" s="44" t="s">
        <v>3</v>
      </c>
      <c r="E18" s="14"/>
      <c r="F18" s="12"/>
      <c r="G18" s="7"/>
      <c r="H18" s="7"/>
      <c r="L18" s="7"/>
    </row>
    <row r="19" spans="1:21" ht="18" x14ac:dyDescent="0.35">
      <c r="B19" s="1"/>
      <c r="C19" s="1"/>
      <c r="D19" s="1"/>
      <c r="E19" s="12"/>
      <c r="I19" s="45" t="s">
        <v>6</v>
      </c>
      <c r="L19" s="24"/>
    </row>
    <row r="20" spans="1:21" s="20" customFormat="1" ht="28.8" x14ac:dyDescent="0.3">
      <c r="A20" s="54" t="s">
        <v>0</v>
      </c>
      <c r="B20" s="18">
        <v>0.25</v>
      </c>
      <c r="C20" s="18">
        <v>0.5</v>
      </c>
      <c r="D20" s="18">
        <v>0.75</v>
      </c>
      <c r="E20" s="19">
        <v>1</v>
      </c>
      <c r="F20" s="19">
        <v>1.25</v>
      </c>
      <c r="G20" s="23">
        <v>1.33</v>
      </c>
      <c r="H20" s="23">
        <v>1.35</v>
      </c>
      <c r="I20" s="19">
        <v>1.38</v>
      </c>
      <c r="J20" s="19">
        <v>1.5</v>
      </c>
      <c r="K20" s="19">
        <v>1.75</v>
      </c>
      <c r="L20" s="23">
        <v>1.85</v>
      </c>
      <c r="M20" s="19">
        <v>2</v>
      </c>
      <c r="N20" s="19">
        <v>2.25</v>
      </c>
      <c r="O20" s="19">
        <v>2.5</v>
      </c>
      <c r="P20" s="19">
        <v>2.75</v>
      </c>
      <c r="Q20" s="19">
        <v>3</v>
      </c>
      <c r="R20" s="19">
        <v>3.25</v>
      </c>
      <c r="S20" s="19">
        <v>3.5</v>
      </c>
      <c r="T20" s="19">
        <v>3.75</v>
      </c>
      <c r="U20" s="19">
        <v>4</v>
      </c>
    </row>
    <row r="21" spans="1:21" ht="14.4" x14ac:dyDescent="0.3">
      <c r="A21" s="42">
        <v>1</v>
      </c>
      <c r="B21" s="3">
        <f t="shared" ref="B21:D34" si="6">$E21*B$3</f>
        <v>305.83333333333331</v>
      </c>
      <c r="C21" s="3">
        <f t="shared" si="6"/>
        <v>611.66666666666663</v>
      </c>
      <c r="D21" s="3">
        <f t="shared" si="6"/>
        <v>917.5</v>
      </c>
      <c r="E21" s="8">
        <f>E4/12</f>
        <v>1223.3333333333333</v>
      </c>
      <c r="F21" s="3">
        <f t="shared" ref="F21:U34" si="7">$E21*F$3</f>
        <v>1529.1666666666665</v>
      </c>
      <c r="G21" s="3">
        <f>$E21*G$3</f>
        <v>1627.0333333333333</v>
      </c>
      <c r="H21" s="3">
        <f>$E21*H$3</f>
        <v>1651.5</v>
      </c>
      <c r="I21" s="3">
        <f t="shared" si="7"/>
        <v>1688.1999999999998</v>
      </c>
      <c r="J21" s="3">
        <f t="shared" si="7"/>
        <v>1835</v>
      </c>
      <c r="K21" s="3">
        <f t="shared" si="7"/>
        <v>2140.833333333333</v>
      </c>
      <c r="L21" s="3">
        <f t="shared" si="7"/>
        <v>2263.1666666666665</v>
      </c>
      <c r="M21" s="3">
        <f t="shared" si="7"/>
        <v>2446.6666666666665</v>
      </c>
      <c r="N21" s="3">
        <f t="shared" si="7"/>
        <v>2752.5</v>
      </c>
      <c r="O21" s="3">
        <f t="shared" si="7"/>
        <v>3058.333333333333</v>
      </c>
      <c r="P21" s="3">
        <f t="shared" si="7"/>
        <v>3364.1666666666665</v>
      </c>
      <c r="Q21" s="3">
        <f t="shared" si="7"/>
        <v>3670</v>
      </c>
      <c r="R21" s="3">
        <f t="shared" si="7"/>
        <v>3975.833333333333</v>
      </c>
      <c r="S21" s="3">
        <f t="shared" si="7"/>
        <v>4281.6666666666661</v>
      </c>
      <c r="T21" s="3">
        <f t="shared" si="7"/>
        <v>4587.5</v>
      </c>
      <c r="U21" s="3">
        <f t="shared" si="7"/>
        <v>4893.333333333333</v>
      </c>
    </row>
    <row r="22" spans="1:21" ht="14.4" x14ac:dyDescent="0.3">
      <c r="A22" s="42">
        <f t="shared" ref="A22:A28" si="8">A21+1</f>
        <v>2</v>
      </c>
      <c r="B22" s="3">
        <f t="shared" si="6"/>
        <v>413.125</v>
      </c>
      <c r="C22" s="3">
        <f t="shared" si="6"/>
        <v>826.25</v>
      </c>
      <c r="D22" s="3">
        <f t="shared" si="6"/>
        <v>1239.375</v>
      </c>
      <c r="E22" s="8">
        <f t="shared" ref="E22:E32" si="9">E5/12</f>
        <v>1652.5</v>
      </c>
      <c r="F22" s="3">
        <f t="shared" si="7"/>
        <v>2065.625</v>
      </c>
      <c r="G22" s="3">
        <f t="shared" si="7"/>
        <v>2197.8250000000003</v>
      </c>
      <c r="H22" s="3">
        <f t="shared" si="7"/>
        <v>2230.875</v>
      </c>
      <c r="I22" s="3">
        <f t="shared" si="7"/>
        <v>2280.4499999999998</v>
      </c>
      <c r="J22" s="3">
        <f t="shared" si="7"/>
        <v>2478.75</v>
      </c>
      <c r="K22" s="3">
        <f t="shared" si="7"/>
        <v>2891.875</v>
      </c>
      <c r="L22" s="3">
        <f t="shared" si="7"/>
        <v>3057.125</v>
      </c>
      <c r="M22" s="3">
        <f t="shared" si="7"/>
        <v>3305</v>
      </c>
      <c r="N22" s="3">
        <f t="shared" si="7"/>
        <v>3718.125</v>
      </c>
      <c r="O22" s="3">
        <f t="shared" si="7"/>
        <v>4131.25</v>
      </c>
      <c r="P22" s="3">
        <f t="shared" si="7"/>
        <v>4544.375</v>
      </c>
      <c r="Q22" s="3">
        <f t="shared" si="7"/>
        <v>4957.5</v>
      </c>
      <c r="R22" s="3">
        <f t="shared" si="7"/>
        <v>5370.625</v>
      </c>
      <c r="S22" s="3">
        <f t="shared" si="7"/>
        <v>5783.75</v>
      </c>
      <c r="T22" s="3">
        <f t="shared" si="7"/>
        <v>6196.875</v>
      </c>
      <c r="U22" s="3">
        <f t="shared" si="7"/>
        <v>6610</v>
      </c>
    </row>
    <row r="23" spans="1:21" ht="14.4" x14ac:dyDescent="0.3">
      <c r="A23" s="42">
        <f t="shared" si="8"/>
        <v>3</v>
      </c>
      <c r="B23" s="3">
        <f t="shared" si="6"/>
        <v>520.41666666666663</v>
      </c>
      <c r="C23" s="3">
        <f t="shared" si="6"/>
        <v>1040.8333333333333</v>
      </c>
      <c r="D23" s="3">
        <f t="shared" si="6"/>
        <v>1561.25</v>
      </c>
      <c r="E23" s="8">
        <f t="shared" si="9"/>
        <v>2081.6666666666665</v>
      </c>
      <c r="F23" s="3">
        <f t="shared" si="7"/>
        <v>2602.083333333333</v>
      </c>
      <c r="G23" s="3">
        <f t="shared" si="7"/>
        <v>2768.6166666666668</v>
      </c>
      <c r="H23" s="3">
        <f t="shared" si="7"/>
        <v>2810.25</v>
      </c>
      <c r="I23" s="3">
        <f t="shared" si="7"/>
        <v>2872.6999999999994</v>
      </c>
      <c r="J23" s="3">
        <f t="shared" si="7"/>
        <v>3122.5</v>
      </c>
      <c r="K23" s="3">
        <f t="shared" si="7"/>
        <v>3642.9166666666665</v>
      </c>
      <c r="L23" s="3">
        <f t="shared" si="7"/>
        <v>3851.083333333333</v>
      </c>
      <c r="M23" s="3">
        <f t="shared" si="7"/>
        <v>4163.333333333333</v>
      </c>
      <c r="N23" s="3">
        <f t="shared" si="7"/>
        <v>4683.75</v>
      </c>
      <c r="O23" s="3">
        <f t="shared" si="7"/>
        <v>5204.1666666666661</v>
      </c>
      <c r="P23" s="3">
        <f t="shared" si="7"/>
        <v>5724.583333333333</v>
      </c>
      <c r="Q23" s="3">
        <f t="shared" si="7"/>
        <v>6245</v>
      </c>
      <c r="R23" s="3">
        <f t="shared" si="7"/>
        <v>6765.4166666666661</v>
      </c>
      <c r="S23" s="3">
        <f t="shared" si="7"/>
        <v>7285.833333333333</v>
      </c>
      <c r="T23" s="3">
        <f t="shared" si="7"/>
        <v>7806.2499999999991</v>
      </c>
      <c r="U23" s="3">
        <f t="shared" si="7"/>
        <v>8326.6666666666661</v>
      </c>
    </row>
    <row r="24" spans="1:21" ht="14.4" x14ac:dyDescent="0.3">
      <c r="A24" s="42">
        <f t="shared" si="8"/>
        <v>4</v>
      </c>
      <c r="B24" s="3">
        <f t="shared" si="6"/>
        <v>627.70833333333337</v>
      </c>
      <c r="C24" s="3">
        <f t="shared" si="6"/>
        <v>1255.4166666666667</v>
      </c>
      <c r="D24" s="3">
        <f t="shared" si="6"/>
        <v>1883.125</v>
      </c>
      <c r="E24" s="8">
        <f>E7/12</f>
        <v>2510.8333333333335</v>
      </c>
      <c r="F24" s="3">
        <f t="shared" si="7"/>
        <v>3138.541666666667</v>
      </c>
      <c r="G24" s="3">
        <f t="shared" si="7"/>
        <v>3339.4083333333338</v>
      </c>
      <c r="H24" s="3">
        <f t="shared" si="7"/>
        <v>3389.6250000000005</v>
      </c>
      <c r="I24" s="3">
        <f t="shared" si="7"/>
        <v>3464.95</v>
      </c>
      <c r="J24" s="3">
        <f t="shared" si="7"/>
        <v>3766.25</v>
      </c>
      <c r="K24" s="3">
        <f t="shared" si="7"/>
        <v>4393.9583333333339</v>
      </c>
      <c r="L24" s="3">
        <f t="shared" si="7"/>
        <v>4645.041666666667</v>
      </c>
      <c r="M24" s="3">
        <f t="shared" si="7"/>
        <v>5021.666666666667</v>
      </c>
      <c r="N24" s="3">
        <f t="shared" si="7"/>
        <v>5649.375</v>
      </c>
      <c r="O24" s="3">
        <f t="shared" si="7"/>
        <v>6277.0833333333339</v>
      </c>
      <c r="P24" s="3">
        <f t="shared" si="7"/>
        <v>6904.791666666667</v>
      </c>
      <c r="Q24" s="3">
        <f t="shared" si="7"/>
        <v>7532.5</v>
      </c>
      <c r="R24" s="3">
        <f t="shared" si="7"/>
        <v>8160.2083333333339</v>
      </c>
      <c r="S24" s="3">
        <f t="shared" si="7"/>
        <v>8787.9166666666679</v>
      </c>
      <c r="T24" s="3">
        <f t="shared" si="7"/>
        <v>9415.625</v>
      </c>
      <c r="U24" s="3">
        <f t="shared" si="7"/>
        <v>10043.333333333334</v>
      </c>
    </row>
    <row r="25" spans="1:21" ht="14.4" x14ac:dyDescent="0.3">
      <c r="A25" s="42">
        <f t="shared" si="8"/>
        <v>5</v>
      </c>
      <c r="B25" s="3">
        <f t="shared" si="6"/>
        <v>735</v>
      </c>
      <c r="C25" s="3">
        <f t="shared" si="6"/>
        <v>1470</v>
      </c>
      <c r="D25" s="3">
        <f t="shared" si="6"/>
        <v>2205</v>
      </c>
      <c r="E25" s="8">
        <f t="shared" si="9"/>
        <v>2940</v>
      </c>
      <c r="F25" s="3">
        <f t="shared" si="7"/>
        <v>3675</v>
      </c>
      <c r="G25" s="3">
        <f t="shared" si="7"/>
        <v>3910.2000000000003</v>
      </c>
      <c r="H25" s="3">
        <f t="shared" si="7"/>
        <v>3969.0000000000005</v>
      </c>
      <c r="I25" s="3">
        <f t="shared" si="7"/>
        <v>4057.2</v>
      </c>
      <c r="J25" s="3">
        <f t="shared" si="7"/>
        <v>4410</v>
      </c>
      <c r="K25" s="3">
        <f t="shared" si="7"/>
        <v>5145</v>
      </c>
      <c r="L25" s="3">
        <f t="shared" si="7"/>
        <v>5439</v>
      </c>
      <c r="M25" s="3">
        <f t="shared" si="7"/>
        <v>5880</v>
      </c>
      <c r="N25" s="3">
        <f t="shared" si="7"/>
        <v>6615</v>
      </c>
      <c r="O25" s="3">
        <f t="shared" si="7"/>
        <v>7350</v>
      </c>
      <c r="P25" s="3">
        <f t="shared" si="7"/>
        <v>8085</v>
      </c>
      <c r="Q25" s="3">
        <f t="shared" si="7"/>
        <v>8820</v>
      </c>
      <c r="R25" s="3">
        <f t="shared" si="7"/>
        <v>9555</v>
      </c>
      <c r="S25" s="3">
        <f t="shared" si="7"/>
        <v>10290</v>
      </c>
      <c r="T25" s="3">
        <f t="shared" si="7"/>
        <v>11025</v>
      </c>
      <c r="U25" s="3">
        <f t="shared" si="7"/>
        <v>11760</v>
      </c>
    </row>
    <row r="26" spans="1:21" ht="14.4" x14ac:dyDescent="0.3">
      <c r="A26" s="42">
        <f t="shared" si="8"/>
        <v>6</v>
      </c>
      <c r="B26" s="3">
        <f t="shared" si="6"/>
        <v>842.29166666666663</v>
      </c>
      <c r="C26" s="3">
        <f t="shared" si="6"/>
        <v>1684.5833333333333</v>
      </c>
      <c r="D26" s="3">
        <f t="shared" si="6"/>
        <v>2526.875</v>
      </c>
      <c r="E26" s="8">
        <f t="shared" si="9"/>
        <v>3369.1666666666665</v>
      </c>
      <c r="F26" s="3">
        <f t="shared" si="7"/>
        <v>4211.458333333333</v>
      </c>
      <c r="G26" s="3">
        <f t="shared" si="7"/>
        <v>4480.9916666666668</v>
      </c>
      <c r="H26" s="3">
        <f t="shared" si="7"/>
        <v>4548.375</v>
      </c>
      <c r="I26" s="3">
        <f t="shared" si="7"/>
        <v>4649.45</v>
      </c>
      <c r="J26" s="3">
        <f t="shared" si="7"/>
        <v>5053.75</v>
      </c>
      <c r="K26" s="3">
        <f t="shared" si="7"/>
        <v>5896.0416666666661</v>
      </c>
      <c r="L26" s="3">
        <f t="shared" si="7"/>
        <v>6232.958333333333</v>
      </c>
      <c r="M26" s="3">
        <f t="shared" si="7"/>
        <v>6738.333333333333</v>
      </c>
      <c r="N26" s="3">
        <f t="shared" si="7"/>
        <v>7580.625</v>
      </c>
      <c r="O26" s="3">
        <f t="shared" si="7"/>
        <v>8422.9166666666661</v>
      </c>
      <c r="P26" s="3">
        <f t="shared" si="7"/>
        <v>9265.2083333333321</v>
      </c>
      <c r="Q26" s="3">
        <f t="shared" si="7"/>
        <v>10107.5</v>
      </c>
      <c r="R26" s="3">
        <f t="shared" si="7"/>
        <v>10949.791666666666</v>
      </c>
      <c r="S26" s="3">
        <f t="shared" si="7"/>
        <v>11792.083333333332</v>
      </c>
      <c r="T26" s="3">
        <f t="shared" si="7"/>
        <v>12634.375</v>
      </c>
      <c r="U26" s="3">
        <f t="shared" si="7"/>
        <v>13476.666666666666</v>
      </c>
    </row>
    <row r="27" spans="1:21" ht="14.4" x14ac:dyDescent="0.3">
      <c r="A27" s="42">
        <f t="shared" si="8"/>
        <v>7</v>
      </c>
      <c r="B27" s="3">
        <f t="shared" si="6"/>
        <v>949.58333333333337</v>
      </c>
      <c r="C27" s="3">
        <f t="shared" si="6"/>
        <v>1899.1666666666667</v>
      </c>
      <c r="D27" s="3">
        <f t="shared" si="6"/>
        <v>2848.75</v>
      </c>
      <c r="E27" s="8">
        <f t="shared" si="9"/>
        <v>3798.3333333333335</v>
      </c>
      <c r="F27" s="3">
        <f t="shared" si="7"/>
        <v>4747.916666666667</v>
      </c>
      <c r="G27" s="3">
        <f t="shared" si="7"/>
        <v>5051.7833333333338</v>
      </c>
      <c r="H27" s="3">
        <f t="shared" si="7"/>
        <v>5127.7500000000009</v>
      </c>
      <c r="I27" s="3">
        <f t="shared" si="7"/>
        <v>5241.7</v>
      </c>
      <c r="J27" s="3">
        <f t="shared" si="7"/>
        <v>5697.5</v>
      </c>
      <c r="K27" s="3">
        <f t="shared" si="7"/>
        <v>6647.0833333333339</v>
      </c>
      <c r="L27" s="3">
        <f t="shared" si="7"/>
        <v>7026.916666666667</v>
      </c>
      <c r="M27" s="3">
        <f t="shared" si="7"/>
        <v>7596.666666666667</v>
      </c>
      <c r="N27" s="3">
        <f t="shared" si="7"/>
        <v>8546.25</v>
      </c>
      <c r="O27" s="3">
        <f t="shared" si="7"/>
        <v>9495.8333333333339</v>
      </c>
      <c r="P27" s="3">
        <f t="shared" si="7"/>
        <v>10445.416666666668</v>
      </c>
      <c r="Q27" s="3">
        <f t="shared" si="7"/>
        <v>11395</v>
      </c>
      <c r="R27" s="3">
        <f t="shared" si="7"/>
        <v>12344.583333333334</v>
      </c>
      <c r="S27" s="3">
        <f t="shared" si="7"/>
        <v>13294.166666666668</v>
      </c>
      <c r="T27" s="3">
        <f t="shared" si="7"/>
        <v>14243.75</v>
      </c>
      <c r="U27" s="3">
        <f t="shared" si="7"/>
        <v>15193.333333333334</v>
      </c>
    </row>
    <row r="28" spans="1:21" ht="14.4" x14ac:dyDescent="0.3">
      <c r="A28" s="42">
        <f t="shared" si="8"/>
        <v>8</v>
      </c>
      <c r="B28" s="3">
        <f t="shared" si="6"/>
        <v>1056.875</v>
      </c>
      <c r="C28" s="3">
        <f t="shared" si="6"/>
        <v>2113.75</v>
      </c>
      <c r="D28" s="3">
        <f t="shared" si="6"/>
        <v>3170.625</v>
      </c>
      <c r="E28" s="8">
        <f t="shared" si="9"/>
        <v>4227.5</v>
      </c>
      <c r="F28" s="3">
        <f t="shared" si="7"/>
        <v>5284.375</v>
      </c>
      <c r="G28" s="3">
        <f t="shared" si="7"/>
        <v>5622.5750000000007</v>
      </c>
      <c r="H28" s="3">
        <f t="shared" si="7"/>
        <v>5707.125</v>
      </c>
      <c r="I28" s="3">
        <f t="shared" si="7"/>
        <v>5833.95</v>
      </c>
      <c r="J28" s="3">
        <f t="shared" si="7"/>
        <v>6341.25</v>
      </c>
      <c r="K28" s="3">
        <f t="shared" si="7"/>
        <v>7398.125</v>
      </c>
      <c r="L28" s="3">
        <f t="shared" si="7"/>
        <v>7820.875</v>
      </c>
      <c r="M28" s="3">
        <f t="shared" si="7"/>
        <v>8455</v>
      </c>
      <c r="N28" s="3">
        <f t="shared" si="7"/>
        <v>9511.875</v>
      </c>
      <c r="O28" s="3">
        <f t="shared" si="7"/>
        <v>10568.75</v>
      </c>
      <c r="P28" s="3">
        <f t="shared" si="7"/>
        <v>11625.625</v>
      </c>
      <c r="Q28" s="3">
        <f t="shared" si="7"/>
        <v>12682.5</v>
      </c>
      <c r="R28" s="3">
        <f t="shared" si="7"/>
        <v>13739.375</v>
      </c>
      <c r="S28" s="3">
        <f t="shared" si="7"/>
        <v>14796.25</v>
      </c>
      <c r="T28" s="3">
        <f t="shared" si="7"/>
        <v>15853.125</v>
      </c>
      <c r="U28" s="3">
        <f t="shared" si="7"/>
        <v>16910</v>
      </c>
    </row>
    <row r="29" spans="1:21" ht="14.4" x14ac:dyDescent="0.3">
      <c r="A29" s="42">
        <v>9</v>
      </c>
      <c r="B29" s="3">
        <f t="shared" si="6"/>
        <v>1164.1666666666667</v>
      </c>
      <c r="C29" s="3">
        <f t="shared" si="6"/>
        <v>2328.3333333333335</v>
      </c>
      <c r="D29" s="3">
        <f t="shared" si="6"/>
        <v>3492.5</v>
      </c>
      <c r="E29" s="8">
        <f t="shared" si="9"/>
        <v>4656.666666666667</v>
      </c>
      <c r="F29" s="3">
        <f t="shared" si="7"/>
        <v>5820.8333333333339</v>
      </c>
      <c r="G29" s="3">
        <f t="shared" si="7"/>
        <v>6193.3666666666677</v>
      </c>
      <c r="H29" s="3">
        <f t="shared" si="7"/>
        <v>6286.5000000000009</v>
      </c>
      <c r="I29" s="3">
        <f t="shared" si="7"/>
        <v>6426.2</v>
      </c>
      <c r="J29" s="3">
        <f t="shared" si="7"/>
        <v>6985</v>
      </c>
      <c r="K29" s="3">
        <f t="shared" si="7"/>
        <v>8149.166666666667</v>
      </c>
      <c r="L29" s="3">
        <f t="shared" si="7"/>
        <v>8614.8333333333339</v>
      </c>
      <c r="M29" s="3">
        <f t="shared" si="7"/>
        <v>9313.3333333333339</v>
      </c>
      <c r="N29" s="3">
        <f t="shared" si="7"/>
        <v>10477.5</v>
      </c>
      <c r="O29" s="3">
        <f t="shared" si="7"/>
        <v>11641.666666666668</v>
      </c>
      <c r="P29" s="3">
        <f t="shared" si="7"/>
        <v>12805.833333333334</v>
      </c>
      <c r="Q29" s="3">
        <f t="shared" si="7"/>
        <v>13970</v>
      </c>
      <c r="R29" s="3">
        <f t="shared" si="7"/>
        <v>15134.166666666668</v>
      </c>
      <c r="S29" s="3">
        <f t="shared" si="7"/>
        <v>16298.333333333334</v>
      </c>
      <c r="T29" s="3">
        <f t="shared" si="7"/>
        <v>17462.5</v>
      </c>
      <c r="U29" s="3">
        <f t="shared" si="7"/>
        <v>18626.666666666668</v>
      </c>
    </row>
    <row r="30" spans="1:21" ht="14.4" x14ac:dyDescent="0.3">
      <c r="A30" s="42">
        <v>10</v>
      </c>
      <c r="B30" s="3">
        <f t="shared" si="6"/>
        <v>1271.4583333333333</v>
      </c>
      <c r="C30" s="3">
        <f t="shared" si="6"/>
        <v>2542.9166666666665</v>
      </c>
      <c r="D30" s="3">
        <f t="shared" si="6"/>
        <v>3814.375</v>
      </c>
      <c r="E30" s="8">
        <f t="shared" si="9"/>
        <v>5085.833333333333</v>
      </c>
      <c r="F30" s="3">
        <f t="shared" si="7"/>
        <v>6357.2916666666661</v>
      </c>
      <c r="G30" s="3">
        <f t="shared" si="7"/>
        <v>6764.1583333333328</v>
      </c>
      <c r="H30" s="3">
        <f t="shared" si="7"/>
        <v>6865.875</v>
      </c>
      <c r="I30" s="3">
        <f t="shared" si="7"/>
        <v>7018.4499999999989</v>
      </c>
      <c r="J30" s="3">
        <f t="shared" si="7"/>
        <v>7628.75</v>
      </c>
      <c r="K30" s="3">
        <f t="shared" si="7"/>
        <v>8900.2083333333321</v>
      </c>
      <c r="L30" s="3">
        <f t="shared" si="7"/>
        <v>9408.7916666666661</v>
      </c>
      <c r="M30" s="3">
        <f t="shared" si="7"/>
        <v>10171.666666666666</v>
      </c>
      <c r="N30" s="3">
        <f t="shared" si="7"/>
        <v>11443.125</v>
      </c>
      <c r="O30" s="3">
        <f t="shared" si="7"/>
        <v>12714.583333333332</v>
      </c>
      <c r="P30" s="3">
        <f t="shared" si="7"/>
        <v>13986.041666666666</v>
      </c>
      <c r="Q30" s="3">
        <f t="shared" si="7"/>
        <v>15257.5</v>
      </c>
      <c r="R30" s="3">
        <f t="shared" si="7"/>
        <v>16528.958333333332</v>
      </c>
      <c r="S30" s="3">
        <f t="shared" si="7"/>
        <v>17800.416666666664</v>
      </c>
      <c r="T30" s="3">
        <f t="shared" si="7"/>
        <v>19071.875</v>
      </c>
      <c r="U30" s="3">
        <f t="shared" si="7"/>
        <v>20343.333333333332</v>
      </c>
    </row>
    <row r="31" spans="1:21" ht="14.4" x14ac:dyDescent="0.3">
      <c r="A31" s="42">
        <v>11</v>
      </c>
      <c r="B31" s="3">
        <f t="shared" si="6"/>
        <v>1378.75</v>
      </c>
      <c r="C31" s="3">
        <f t="shared" si="6"/>
        <v>2757.5</v>
      </c>
      <c r="D31" s="3">
        <f t="shared" si="6"/>
        <v>4136.25</v>
      </c>
      <c r="E31" s="8">
        <f t="shared" si="9"/>
        <v>5515</v>
      </c>
      <c r="F31" s="3">
        <f t="shared" si="7"/>
        <v>6893.75</v>
      </c>
      <c r="G31" s="3">
        <f t="shared" si="7"/>
        <v>7334.9500000000007</v>
      </c>
      <c r="H31" s="3">
        <f t="shared" si="7"/>
        <v>7445.2500000000009</v>
      </c>
      <c r="I31" s="3">
        <f t="shared" si="7"/>
        <v>7610.7</v>
      </c>
      <c r="J31" s="3">
        <f t="shared" si="7"/>
        <v>8272.5</v>
      </c>
      <c r="K31" s="3">
        <f t="shared" si="7"/>
        <v>9651.25</v>
      </c>
      <c r="L31" s="3">
        <f t="shared" si="7"/>
        <v>10202.75</v>
      </c>
      <c r="M31" s="3">
        <f t="shared" si="7"/>
        <v>11030</v>
      </c>
      <c r="N31" s="3">
        <f t="shared" si="7"/>
        <v>12408.75</v>
      </c>
      <c r="O31" s="3">
        <f t="shared" si="7"/>
        <v>13787.5</v>
      </c>
      <c r="P31" s="3">
        <f t="shared" si="7"/>
        <v>15166.25</v>
      </c>
      <c r="Q31" s="3">
        <f t="shared" si="7"/>
        <v>16545</v>
      </c>
      <c r="R31" s="3">
        <f t="shared" si="7"/>
        <v>17923.75</v>
      </c>
      <c r="S31" s="3">
        <f t="shared" si="7"/>
        <v>19302.5</v>
      </c>
      <c r="T31" s="3">
        <f t="shared" si="7"/>
        <v>20681.25</v>
      </c>
      <c r="U31" s="3">
        <f t="shared" si="7"/>
        <v>22060</v>
      </c>
    </row>
    <row r="32" spans="1:21" ht="13.8" customHeight="1" x14ac:dyDescent="0.3">
      <c r="A32" s="42">
        <v>12</v>
      </c>
      <c r="B32" s="3">
        <f t="shared" si="6"/>
        <v>1486.0416666666667</v>
      </c>
      <c r="C32" s="3">
        <f t="shared" si="6"/>
        <v>2972.0833333333335</v>
      </c>
      <c r="D32" s="3">
        <f t="shared" si="6"/>
        <v>4458.125</v>
      </c>
      <c r="E32" s="8">
        <f t="shared" si="9"/>
        <v>5944.166666666667</v>
      </c>
      <c r="F32" s="3">
        <f t="shared" si="7"/>
        <v>7430.2083333333339</v>
      </c>
      <c r="G32" s="3">
        <f t="shared" si="7"/>
        <v>7905.7416666666677</v>
      </c>
      <c r="H32" s="3">
        <f t="shared" si="7"/>
        <v>8024.6250000000009</v>
      </c>
      <c r="I32" s="3">
        <f t="shared" si="7"/>
        <v>8202.9499999999989</v>
      </c>
      <c r="J32" s="3">
        <f t="shared" si="7"/>
        <v>8916.25</v>
      </c>
      <c r="K32" s="3">
        <f t="shared" si="7"/>
        <v>10402.291666666668</v>
      </c>
      <c r="L32" s="3">
        <f t="shared" si="7"/>
        <v>10996.708333333334</v>
      </c>
      <c r="M32" s="3">
        <f t="shared" si="7"/>
        <v>11888.333333333334</v>
      </c>
      <c r="N32" s="3">
        <f t="shared" si="7"/>
        <v>13374.375</v>
      </c>
      <c r="O32" s="3">
        <f t="shared" si="7"/>
        <v>14860.416666666668</v>
      </c>
      <c r="P32" s="3">
        <f t="shared" si="7"/>
        <v>16346.458333333334</v>
      </c>
      <c r="Q32" s="3">
        <f t="shared" si="7"/>
        <v>17832.5</v>
      </c>
      <c r="R32" s="3">
        <f t="shared" si="7"/>
        <v>19318.541666666668</v>
      </c>
      <c r="S32" s="3">
        <f t="shared" si="7"/>
        <v>20804.583333333336</v>
      </c>
      <c r="T32" s="3">
        <f t="shared" si="7"/>
        <v>22290.625</v>
      </c>
      <c r="U32" s="3">
        <f t="shared" si="7"/>
        <v>23776.666666666668</v>
      </c>
    </row>
    <row r="33" spans="1:21" ht="14.4" x14ac:dyDescent="0.3">
      <c r="A33" s="42">
        <v>13</v>
      </c>
      <c r="B33" s="3">
        <f t="shared" si="6"/>
        <v>1533.3333333333333</v>
      </c>
      <c r="C33" s="3">
        <f t="shared" si="6"/>
        <v>3066.6666666666665</v>
      </c>
      <c r="D33" s="3">
        <f t="shared" si="6"/>
        <v>4600</v>
      </c>
      <c r="E33" s="8">
        <v>6133.333333333333</v>
      </c>
      <c r="F33" s="3">
        <f t="shared" si="7"/>
        <v>7666.6666666666661</v>
      </c>
      <c r="G33" s="3">
        <f t="shared" si="7"/>
        <v>8157.333333333333</v>
      </c>
      <c r="H33" s="3">
        <f t="shared" si="7"/>
        <v>8280</v>
      </c>
      <c r="I33" s="3">
        <f t="shared" si="7"/>
        <v>8463.9999999999982</v>
      </c>
      <c r="J33" s="3">
        <f t="shared" si="7"/>
        <v>9200</v>
      </c>
      <c r="K33" s="3">
        <f t="shared" si="7"/>
        <v>10733.333333333332</v>
      </c>
      <c r="L33" s="3">
        <f t="shared" si="7"/>
        <v>11346.666666666666</v>
      </c>
      <c r="M33" s="3">
        <f t="shared" si="7"/>
        <v>12266.666666666666</v>
      </c>
      <c r="N33" s="3">
        <f t="shared" si="7"/>
        <v>13800</v>
      </c>
      <c r="O33" s="3">
        <f t="shared" si="7"/>
        <v>15333.333333333332</v>
      </c>
      <c r="P33" s="3">
        <f t="shared" si="7"/>
        <v>16866.666666666664</v>
      </c>
      <c r="Q33" s="3">
        <f t="shared" si="7"/>
        <v>18400</v>
      </c>
      <c r="R33" s="3">
        <f t="shared" si="7"/>
        <v>19933.333333333332</v>
      </c>
      <c r="S33" s="3">
        <f t="shared" si="7"/>
        <v>21466.666666666664</v>
      </c>
      <c r="T33" s="3">
        <f t="shared" si="7"/>
        <v>23000</v>
      </c>
      <c r="U33" s="3">
        <f t="shared" si="7"/>
        <v>24533.333333333332</v>
      </c>
    </row>
    <row r="34" spans="1:21" ht="14.4" x14ac:dyDescent="0.3">
      <c r="A34" s="55">
        <v>14</v>
      </c>
      <c r="B34" s="6">
        <f t="shared" si="6"/>
        <v>1636.875</v>
      </c>
      <c r="C34" s="6">
        <f t="shared" si="6"/>
        <v>3273.75</v>
      </c>
      <c r="D34" s="6">
        <f t="shared" si="6"/>
        <v>4910.625</v>
      </c>
      <c r="E34" s="13">
        <v>6547.5</v>
      </c>
      <c r="F34" s="6">
        <f t="shared" si="7"/>
        <v>8184.375</v>
      </c>
      <c r="G34" s="6">
        <f t="shared" si="7"/>
        <v>8708.1750000000011</v>
      </c>
      <c r="H34" s="6">
        <f t="shared" si="7"/>
        <v>8839.125</v>
      </c>
      <c r="I34" s="6">
        <f t="shared" si="7"/>
        <v>9035.5499999999993</v>
      </c>
      <c r="J34" s="6">
        <f t="shared" si="7"/>
        <v>9821.25</v>
      </c>
      <c r="K34" s="6">
        <f t="shared" si="7"/>
        <v>11458.125</v>
      </c>
      <c r="L34" s="6">
        <f t="shared" si="7"/>
        <v>12112.875</v>
      </c>
      <c r="M34" s="6">
        <f t="shared" si="7"/>
        <v>13095</v>
      </c>
      <c r="N34" s="6">
        <f t="shared" si="7"/>
        <v>14731.875</v>
      </c>
      <c r="O34" s="6">
        <f t="shared" si="7"/>
        <v>16368.75</v>
      </c>
      <c r="P34" s="6">
        <f t="shared" si="7"/>
        <v>18005.625</v>
      </c>
      <c r="Q34" s="6">
        <f t="shared" si="7"/>
        <v>19642.5</v>
      </c>
      <c r="R34" s="6">
        <f t="shared" si="7"/>
        <v>21279.375</v>
      </c>
      <c r="S34" s="6">
        <f t="shared" si="7"/>
        <v>22916.25</v>
      </c>
      <c r="T34" s="6">
        <f t="shared" si="7"/>
        <v>24553.125</v>
      </c>
      <c r="U34" s="6">
        <f t="shared" si="7"/>
        <v>26190</v>
      </c>
    </row>
    <row r="35" spans="1:21" x14ac:dyDescent="0.25"/>
  </sheetData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48 States</vt:lpstr>
      <vt:lpstr>AK</vt:lpstr>
      <vt:lpstr>HI</vt:lpstr>
      <vt:lpstr>Annual_2020_Poverty_Guidelines_Alaska</vt:lpstr>
      <vt:lpstr>Annual_2020_Poverty_Guidelines_all_states_except_Alaska_and_Hawaii</vt:lpstr>
      <vt:lpstr>Annual_2020_Poverty_Guidelines_Hawaii</vt:lpstr>
      <vt:lpstr>Monthly_2020_Poverty_Guidelines_Alaska</vt:lpstr>
      <vt:lpstr>Monthly_2020_Poverty_Guidelines_all_states_except_Alaska_and_Hawaii</vt:lpstr>
      <vt:lpstr>Monthly_2020_Poverty_Guidelines_Hawaii</vt:lpstr>
      <vt:lpstr>'48 States'!Print_Area</vt:lpstr>
      <vt:lpstr>HI!Print_Area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Percentage Poverty Tool</dc:title>
  <dc:creator>HHS</dc:creator>
  <cp:lastModifiedBy>Bowles, Carrie [USA]</cp:lastModifiedBy>
  <cp:lastPrinted>2018-03-20T17:17:19Z</cp:lastPrinted>
  <dcterms:created xsi:type="dcterms:W3CDTF">2016-04-05T14:20:02Z</dcterms:created>
  <dcterms:modified xsi:type="dcterms:W3CDTF">2020-03-05T19:27:02Z</dcterms:modified>
</cp:coreProperties>
</file>