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.ghertner\Documents\Projects\Emergency\COVID-19\Analysis\TRIM\Brief\"/>
    </mc:Choice>
  </mc:AlternateContent>
  <bookViews>
    <workbookView xWindow="6312" yWindow="0" windowWidth="17052" windowHeight="7236"/>
  </bookViews>
  <sheets>
    <sheet name="Poverty Projections" sheetId="1" r:id="rId1"/>
    <sheet name="Eligibility Proje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3" i="2"/>
  <c r="H23" i="2"/>
  <c r="K23" i="2" s="1"/>
  <c r="G23" i="2"/>
  <c r="F23" i="2"/>
  <c r="H22" i="2"/>
  <c r="K22" i="2" s="1"/>
  <c r="G22" i="2"/>
  <c r="J22" i="2" s="1"/>
  <c r="F22" i="2"/>
  <c r="I22" i="2" s="1"/>
  <c r="J21" i="2"/>
  <c r="I21" i="2"/>
  <c r="H21" i="2"/>
  <c r="K21" i="2" s="1"/>
  <c r="G21" i="2"/>
  <c r="F21" i="2"/>
  <c r="H20" i="2"/>
  <c r="K20" i="2" s="1"/>
  <c r="G20" i="2"/>
  <c r="J20" i="2" s="1"/>
  <c r="F20" i="2"/>
  <c r="I20" i="2" s="1"/>
  <c r="J19" i="2"/>
  <c r="I19" i="2"/>
  <c r="H19" i="2"/>
  <c r="K19" i="2" s="1"/>
  <c r="G19" i="2"/>
  <c r="F19" i="2"/>
  <c r="H16" i="2"/>
  <c r="K16" i="2" s="1"/>
  <c r="G16" i="2"/>
  <c r="J16" i="2" s="1"/>
  <c r="F16" i="2"/>
  <c r="I16" i="2" s="1"/>
  <c r="J15" i="2"/>
  <c r="I15" i="2"/>
  <c r="H15" i="2"/>
  <c r="K15" i="2" s="1"/>
  <c r="G15" i="2"/>
  <c r="F15" i="2"/>
  <c r="H14" i="2"/>
  <c r="K14" i="2" s="1"/>
  <c r="G14" i="2"/>
  <c r="J14" i="2" s="1"/>
  <c r="F14" i="2"/>
  <c r="I14" i="2" s="1"/>
  <c r="J13" i="2"/>
  <c r="I13" i="2"/>
  <c r="H13" i="2"/>
  <c r="K13" i="2" s="1"/>
  <c r="G13" i="2"/>
  <c r="F13" i="2"/>
  <c r="H12" i="2"/>
  <c r="K12" i="2" s="1"/>
  <c r="G12" i="2"/>
  <c r="J12" i="2" s="1"/>
  <c r="F12" i="2"/>
  <c r="I12" i="2" s="1"/>
  <c r="J9" i="2"/>
  <c r="I9" i="2"/>
  <c r="H9" i="2"/>
  <c r="K9" i="2" s="1"/>
  <c r="G9" i="2"/>
  <c r="F9" i="2"/>
  <c r="H8" i="2"/>
  <c r="K8" i="2" s="1"/>
  <c r="G8" i="2"/>
  <c r="J8" i="2" s="1"/>
  <c r="F8" i="2"/>
  <c r="I8" i="2" s="1"/>
  <c r="J7" i="2"/>
  <c r="I7" i="2"/>
  <c r="H7" i="2"/>
  <c r="K7" i="2" s="1"/>
  <c r="G7" i="2"/>
  <c r="F7" i="2"/>
  <c r="H6" i="2"/>
  <c r="K6" i="2" s="1"/>
  <c r="G6" i="2"/>
  <c r="J6" i="2" s="1"/>
  <c r="F6" i="2"/>
  <c r="I6" i="2" s="1"/>
  <c r="J5" i="2"/>
  <c r="I5" i="2"/>
  <c r="H5" i="2"/>
  <c r="K5" i="2" s="1"/>
  <c r="G5" i="2"/>
  <c r="F5" i="2"/>
</calcChain>
</file>

<file path=xl/sharedStrings.xml><?xml version="1.0" encoding="utf-8"?>
<sst xmlns="http://schemas.openxmlformats.org/spreadsheetml/2006/main" count="47" uniqueCount="19">
  <si>
    <t>All</t>
  </si>
  <si>
    <t>0-17</t>
  </si>
  <si>
    <t>White</t>
  </si>
  <si>
    <t>Black</t>
  </si>
  <si>
    <t>Hispanic</t>
  </si>
  <si>
    <t>SNAP</t>
  </si>
  <si>
    <t>Medicaid</t>
  </si>
  <si>
    <t>Pre-Pandemic</t>
  </si>
  <si>
    <t>Percent Increase in Eligibility</t>
  </si>
  <si>
    <t>TANF</t>
  </si>
  <si>
    <t>Total Eligibility</t>
  </si>
  <si>
    <t>Increase in Eligibility</t>
  </si>
  <si>
    <t>Annual 2020</t>
  </si>
  <si>
    <t>Aug-Dec 2020</t>
  </si>
  <si>
    <t>Age 0-17</t>
  </si>
  <si>
    <t>Lower Unemp.</t>
  </si>
  <si>
    <t>Medium Unemp.</t>
  </si>
  <si>
    <t>High Unemp.</t>
  </si>
  <si>
    <t>2019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</si>
</sst>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1" xfId="0" applyFill="1" applyBorder="1"/>
    <xf numFmtId="165" fontId="0" fillId="0" borderId="1" xfId="1" applyNumberFormat="1" applyFont="1" applyFill="1" applyBorder="1"/>
    <xf numFmtId="9" fontId="0" fillId="0" borderId="1" xfId="2" applyFont="1" applyFill="1" applyBorder="1"/>
    <xf numFmtId="0" fontId="0" fillId="0" borderId="1" xfId="0" applyFill="1" applyBorder="1" applyAlignment="1">
      <alignment horizontal="left" indent="1"/>
    </xf>
    <xf numFmtId="165" fontId="3" fillId="0" borderId="1" xfId="1" applyNumberFormat="1" applyFont="1" applyFill="1" applyBorder="1" applyAlignment="1">
      <alignment horizontal="right" vertical="center" indent="1"/>
    </xf>
    <xf numFmtId="164" fontId="0" fillId="0" borderId="1" xfId="2" applyNumberFormat="1" applyFont="1" applyFill="1" applyBorder="1"/>
    <xf numFmtId="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workbookViewId="0">
      <selection activeCell="B23" sqref="B23"/>
    </sheetView>
  </sheetViews>
  <sheetFormatPr defaultRowHeight="14.4" x14ac:dyDescent="0.55000000000000004"/>
  <cols>
    <col min="1" max="1" width="12.734375" bestFit="1" customWidth="1"/>
    <col min="2" max="2" width="12.734375" customWidth="1"/>
    <col min="3" max="3" width="12.26171875" bestFit="1" customWidth="1"/>
    <col min="4" max="4" width="14.05078125" bestFit="1" customWidth="1"/>
    <col min="5" max="5" width="10.89453125" bestFit="1" customWidth="1"/>
  </cols>
  <sheetData>
    <row r="3" spans="1:5" x14ac:dyDescent="0.55000000000000004">
      <c r="A3" s="13"/>
      <c r="B3" s="13" t="s">
        <v>18</v>
      </c>
      <c r="C3" s="11" t="s">
        <v>15</v>
      </c>
      <c r="D3" s="11" t="s">
        <v>16</v>
      </c>
      <c r="E3" s="11" t="s">
        <v>17</v>
      </c>
    </row>
    <row r="4" spans="1:5" x14ac:dyDescent="0.55000000000000004">
      <c r="A4" s="14" t="s">
        <v>12</v>
      </c>
      <c r="B4" s="13"/>
      <c r="C4" s="13"/>
      <c r="D4" s="13"/>
      <c r="E4" s="13"/>
    </row>
    <row r="5" spans="1:5" x14ac:dyDescent="0.55000000000000004">
      <c r="A5" s="15" t="s">
        <v>0</v>
      </c>
      <c r="B5" s="16">
        <v>0.105</v>
      </c>
      <c r="C5" s="12">
        <v>0.1092313028839608</v>
      </c>
      <c r="D5" s="12">
        <v>0.11021312799351031</v>
      </c>
      <c r="E5" s="12">
        <v>0.11089098213016864</v>
      </c>
    </row>
    <row r="6" spans="1:5" x14ac:dyDescent="0.55000000000000004">
      <c r="A6" s="15" t="s">
        <v>1</v>
      </c>
      <c r="B6" s="16">
        <v>0.14399999999999999</v>
      </c>
      <c r="C6" s="12">
        <v>0.15276764487590905</v>
      </c>
      <c r="D6" s="12">
        <v>0.15387070344227047</v>
      </c>
      <c r="E6" s="12">
        <v>0.15469068773153194</v>
      </c>
    </row>
    <row r="7" spans="1:5" x14ac:dyDescent="0.55000000000000004">
      <c r="A7" s="15" t="s">
        <v>2</v>
      </c>
      <c r="B7" s="16">
        <v>9.0999999999999998E-2</v>
      </c>
      <c r="C7" s="12">
        <v>7.679377669757409E-2</v>
      </c>
      <c r="D7" s="12">
        <v>7.7449532520244002E-2</v>
      </c>
      <c r="E7" s="12">
        <v>7.8066604886684279E-2</v>
      </c>
    </row>
    <row r="8" spans="1:5" x14ac:dyDescent="0.55000000000000004">
      <c r="A8" s="15" t="s">
        <v>3</v>
      </c>
      <c r="B8" s="16">
        <v>0.188</v>
      </c>
      <c r="C8" s="12">
        <v>0.18563119839413642</v>
      </c>
      <c r="D8" s="12">
        <v>0.18645701949617494</v>
      </c>
      <c r="E8" s="12">
        <v>0.18710680625604367</v>
      </c>
    </row>
    <row r="9" spans="1:5" x14ac:dyDescent="0.55000000000000004">
      <c r="A9" s="15" t="s">
        <v>4</v>
      </c>
      <c r="B9" s="16">
        <v>0.157</v>
      </c>
      <c r="C9" s="12">
        <v>0.16601066211886709</v>
      </c>
      <c r="D9" s="12">
        <v>0.16844293282593187</v>
      </c>
      <c r="E9" s="12">
        <v>0.16957951498878429</v>
      </c>
    </row>
    <row r="10" spans="1:5" x14ac:dyDescent="0.55000000000000004">
      <c r="A10" s="14"/>
      <c r="B10" s="16"/>
      <c r="C10" s="16"/>
      <c r="D10" s="16"/>
      <c r="E10" s="16"/>
    </row>
    <row r="11" spans="1:5" x14ac:dyDescent="0.55000000000000004">
      <c r="A11" s="14" t="s">
        <v>13</v>
      </c>
      <c r="B11" s="16"/>
      <c r="C11" s="16"/>
      <c r="D11" s="16"/>
      <c r="E11" s="16"/>
    </row>
    <row r="12" spans="1:5" x14ac:dyDescent="0.55000000000000004">
      <c r="A12" s="15" t="s">
        <v>0</v>
      </c>
      <c r="B12" s="16"/>
      <c r="C12" s="17">
        <v>0.1356</v>
      </c>
      <c r="D12" s="17">
        <v>0.13950000000000001</v>
      </c>
      <c r="E12" s="17">
        <v>0.1429</v>
      </c>
    </row>
    <row r="13" spans="1:5" x14ac:dyDescent="0.55000000000000004">
      <c r="A13" s="15" t="s">
        <v>14</v>
      </c>
      <c r="B13" s="16"/>
      <c r="C13" s="12">
        <v>0.19079788162150488</v>
      </c>
      <c r="D13" s="12">
        <v>0.19643976600899529</v>
      </c>
      <c r="E13" s="12">
        <v>0.20195093732004013</v>
      </c>
    </row>
    <row r="14" spans="1:5" x14ac:dyDescent="0.55000000000000004">
      <c r="A14" s="15" t="s">
        <v>2</v>
      </c>
      <c r="B14" s="16"/>
      <c r="C14" s="12">
        <v>9.7947625782993347E-2</v>
      </c>
      <c r="D14" s="12">
        <v>0.10081891210958722</v>
      </c>
      <c r="E14" s="12">
        <v>0.10399803912637291</v>
      </c>
    </row>
    <row r="15" spans="1:5" x14ac:dyDescent="0.55000000000000004">
      <c r="A15" s="15" t="s">
        <v>3</v>
      </c>
      <c r="B15" s="16"/>
      <c r="C15" s="12">
        <v>0.22515021047562772</v>
      </c>
      <c r="D15" s="12">
        <v>0.22870262402014366</v>
      </c>
      <c r="E15" s="12">
        <v>0.23239006363483619</v>
      </c>
    </row>
    <row r="16" spans="1:5" x14ac:dyDescent="0.55000000000000004">
      <c r="A16" s="15" t="s">
        <v>4</v>
      </c>
      <c r="B16" s="16"/>
      <c r="C16" s="12">
        <v>0.20069229711688505</v>
      </c>
      <c r="D16" s="12">
        <v>0.20855418743572152</v>
      </c>
      <c r="E16" s="12">
        <v>0.21274642721962492</v>
      </c>
    </row>
    <row r="19" spans="1:2" x14ac:dyDescent="0.55000000000000004">
      <c r="A19" s="1"/>
      <c r="B19" s="1"/>
    </row>
    <row r="20" spans="1:2" x14ac:dyDescent="0.55000000000000004">
      <c r="A20" s="1"/>
      <c r="B20" s="1"/>
    </row>
    <row r="21" spans="1:2" x14ac:dyDescent="0.55000000000000004">
      <c r="A21" s="1"/>
      <c r="B21" s="1"/>
    </row>
    <row r="22" spans="1:2" x14ac:dyDescent="0.55000000000000004">
      <c r="A22" s="1"/>
      <c r="B22" s="1"/>
    </row>
    <row r="23" spans="1:2" x14ac:dyDescent="0.55000000000000004">
      <c r="A23" s="1"/>
      <c r="B23" s="1"/>
    </row>
    <row r="26" spans="1:2" x14ac:dyDescent="0.55000000000000004">
      <c r="A26" s="1"/>
      <c r="B26" s="1"/>
    </row>
    <row r="27" spans="1:2" x14ac:dyDescent="0.55000000000000004">
      <c r="A27" s="1"/>
      <c r="B27" s="1"/>
    </row>
    <row r="28" spans="1:2" x14ac:dyDescent="0.55000000000000004">
      <c r="A28" s="1"/>
      <c r="B28" s="1"/>
    </row>
    <row r="29" spans="1:2" x14ac:dyDescent="0.55000000000000004">
      <c r="A29" s="1"/>
      <c r="B29" s="1"/>
    </row>
    <row r="30" spans="1:2" x14ac:dyDescent="0.55000000000000004">
      <c r="A30" s="1"/>
      <c r="B30" s="1"/>
    </row>
    <row r="33" spans="1:2" x14ac:dyDescent="0.55000000000000004">
      <c r="A33" s="1"/>
      <c r="B33" s="1"/>
    </row>
    <row r="34" spans="1:2" x14ac:dyDescent="0.55000000000000004">
      <c r="A34" s="1"/>
      <c r="B34" s="1"/>
    </row>
    <row r="35" spans="1:2" x14ac:dyDescent="0.55000000000000004">
      <c r="A35" s="1"/>
      <c r="B35" s="1"/>
    </row>
    <row r="36" spans="1:2" x14ac:dyDescent="0.55000000000000004">
      <c r="A36" s="1"/>
      <c r="B36" s="1"/>
    </row>
    <row r="37" spans="1:2" x14ac:dyDescent="0.55000000000000004">
      <c r="A37" s="1"/>
      <c r="B3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C3" sqref="C3:E3"/>
    </sheetView>
  </sheetViews>
  <sheetFormatPr defaultRowHeight="14.4" x14ac:dyDescent="0.55000000000000004"/>
  <cols>
    <col min="1" max="1" width="8.83984375" style="2"/>
    <col min="2" max="2" width="11.62890625" style="2" bestFit="1" customWidth="1"/>
    <col min="3" max="3" width="12.26171875" style="2" bestFit="1" customWidth="1"/>
    <col min="4" max="4" width="14.05078125" style="2" bestFit="1" customWidth="1"/>
    <col min="5" max="5" width="10.89453125" style="2" bestFit="1" customWidth="1"/>
    <col min="6" max="6" width="12.26171875" style="2" bestFit="1" customWidth="1"/>
    <col min="7" max="7" width="14.05078125" style="2" bestFit="1" customWidth="1"/>
    <col min="8" max="8" width="10.89453125" style="2" bestFit="1" customWidth="1"/>
    <col min="9" max="9" width="12.26171875" style="2" bestFit="1" customWidth="1"/>
    <col min="10" max="10" width="14.05078125" style="2" bestFit="1" customWidth="1"/>
    <col min="11" max="11" width="10.89453125" style="2" bestFit="1" customWidth="1"/>
    <col min="12" max="16384" width="8.83984375" style="2"/>
  </cols>
  <sheetData>
    <row r="2" spans="1:11" x14ac:dyDescent="0.55000000000000004">
      <c r="A2" s="3"/>
      <c r="B2" s="3"/>
      <c r="C2" s="18" t="s">
        <v>11</v>
      </c>
      <c r="D2" s="18"/>
      <c r="E2" s="18"/>
      <c r="F2" s="18" t="s">
        <v>10</v>
      </c>
      <c r="G2" s="18"/>
      <c r="H2" s="18"/>
      <c r="I2" s="18" t="s">
        <v>8</v>
      </c>
      <c r="J2" s="18"/>
      <c r="K2" s="18"/>
    </row>
    <row r="3" spans="1:11" x14ac:dyDescent="0.55000000000000004">
      <c r="A3" s="3"/>
      <c r="B3" s="3" t="s">
        <v>7</v>
      </c>
      <c r="C3" s="10" t="s">
        <v>15</v>
      </c>
      <c r="D3" s="10" t="s">
        <v>16</v>
      </c>
      <c r="E3" s="10" t="s">
        <v>17</v>
      </c>
      <c r="F3" s="10" t="s">
        <v>15</v>
      </c>
      <c r="G3" s="10" t="s">
        <v>16</v>
      </c>
      <c r="H3" s="10" t="s">
        <v>17</v>
      </c>
      <c r="I3" s="10" t="s">
        <v>15</v>
      </c>
      <c r="J3" s="10" t="s">
        <v>16</v>
      </c>
      <c r="K3" s="10" t="s">
        <v>17</v>
      </c>
    </row>
    <row r="4" spans="1:11" x14ac:dyDescent="0.55000000000000004">
      <c r="A4" s="3" t="s">
        <v>6</v>
      </c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x14ac:dyDescent="0.55000000000000004">
      <c r="A5" s="6" t="s">
        <v>0</v>
      </c>
      <c r="B5" s="4">
        <v>88950.039530000009</v>
      </c>
      <c r="C5" s="7">
        <v>6698.7189399999979</v>
      </c>
      <c r="D5" s="7">
        <v>6767.9037500000004</v>
      </c>
      <c r="E5" s="7">
        <v>6861.472150000006</v>
      </c>
      <c r="F5" s="4">
        <f t="shared" ref="F5:H9" si="0">$B5+C5</f>
        <v>95648.758470000001</v>
      </c>
      <c r="G5" s="4">
        <f t="shared" si="0"/>
        <v>95717.943280000007</v>
      </c>
      <c r="H5" s="4">
        <f t="shared" si="0"/>
        <v>95811.511680000011</v>
      </c>
      <c r="I5" s="8">
        <f t="shared" ref="I5:K9" si="1">C5/F5</f>
        <v>7.0034562362887701E-2</v>
      </c>
      <c r="J5" s="8">
        <f t="shared" si="1"/>
        <v>7.0706740221131922E-2</v>
      </c>
      <c r="K5" s="8">
        <f t="shared" si="1"/>
        <v>7.1614277133175544E-2</v>
      </c>
    </row>
    <row r="6" spans="1:11" x14ac:dyDescent="0.55000000000000004">
      <c r="A6" s="6" t="s">
        <v>1</v>
      </c>
      <c r="B6" s="4">
        <v>35855.949590000004</v>
      </c>
      <c r="C6" s="7">
        <v>2450.6629799999969</v>
      </c>
      <c r="D6" s="7">
        <v>2474.9649899999945</v>
      </c>
      <c r="E6" s="7">
        <v>2511.2845399999992</v>
      </c>
      <c r="F6" s="4">
        <f t="shared" si="0"/>
        <v>38306.612569999998</v>
      </c>
      <c r="G6" s="4">
        <f t="shared" si="0"/>
        <v>38330.914579999997</v>
      </c>
      <c r="H6" s="4">
        <f t="shared" si="0"/>
        <v>38367.234130000004</v>
      </c>
      <c r="I6" s="8">
        <f t="shared" si="1"/>
        <v>6.3974933192585265E-2</v>
      </c>
      <c r="J6" s="8">
        <f t="shared" si="1"/>
        <v>6.4568378216870476E-2</v>
      </c>
      <c r="K6" s="8">
        <f t="shared" si="1"/>
        <v>6.5453885247265781E-2</v>
      </c>
    </row>
    <row r="7" spans="1:11" x14ac:dyDescent="0.55000000000000004">
      <c r="A7" s="6" t="s">
        <v>2</v>
      </c>
      <c r="B7" s="4">
        <v>41984.967490000003</v>
      </c>
      <c r="C7" s="7">
        <v>4084.6684399999976</v>
      </c>
      <c r="D7" s="7">
        <v>4105.821979999997</v>
      </c>
      <c r="E7" s="7">
        <v>4179.1597800000009</v>
      </c>
      <c r="F7" s="4">
        <f t="shared" si="0"/>
        <v>46069.635930000004</v>
      </c>
      <c r="G7" s="4">
        <f t="shared" si="0"/>
        <v>46090.789470000003</v>
      </c>
      <c r="H7" s="4">
        <f t="shared" si="0"/>
        <v>46164.127270000005</v>
      </c>
      <c r="I7" s="8">
        <f t="shared" si="1"/>
        <v>8.8662919893840744E-2</v>
      </c>
      <c r="J7" s="8">
        <f t="shared" si="1"/>
        <v>8.9081181451066971E-2</v>
      </c>
      <c r="K7" s="8">
        <f t="shared" si="1"/>
        <v>9.0528296041585715E-2</v>
      </c>
    </row>
    <row r="8" spans="1:11" x14ac:dyDescent="0.55000000000000004">
      <c r="A8" s="6" t="s">
        <v>3</v>
      </c>
      <c r="B8" s="4">
        <v>15736.044910000001</v>
      </c>
      <c r="C8" s="7">
        <v>652.15650000000005</v>
      </c>
      <c r="D8" s="7">
        <v>662.10650999999973</v>
      </c>
      <c r="E8" s="7">
        <v>665.92349999999999</v>
      </c>
      <c r="F8" s="4">
        <f t="shared" si="0"/>
        <v>16388.201410000001</v>
      </c>
      <c r="G8" s="4">
        <f t="shared" si="0"/>
        <v>16398.151420000002</v>
      </c>
      <c r="H8" s="4">
        <f t="shared" si="0"/>
        <v>16401.968410000001</v>
      </c>
      <c r="I8" s="8">
        <f t="shared" si="1"/>
        <v>3.9794269284612119E-2</v>
      </c>
      <c r="J8" s="8">
        <f t="shared" si="1"/>
        <v>4.0376899385894297E-2</v>
      </c>
      <c r="K8" s="8">
        <f t="shared" si="1"/>
        <v>4.0600218422198506E-2</v>
      </c>
    </row>
    <row r="9" spans="1:11" x14ac:dyDescent="0.55000000000000004">
      <c r="A9" s="6" t="s">
        <v>4</v>
      </c>
      <c r="B9" s="4">
        <v>22756.397100000002</v>
      </c>
      <c r="C9" s="7">
        <v>1375.4969799999967</v>
      </c>
      <c r="D9" s="7">
        <v>1402.969879999999</v>
      </c>
      <c r="E9" s="7">
        <v>1415.4149899999984</v>
      </c>
      <c r="F9" s="4">
        <f t="shared" si="0"/>
        <v>24131.894079999998</v>
      </c>
      <c r="G9" s="4">
        <f t="shared" si="0"/>
        <v>24159.366980000003</v>
      </c>
      <c r="H9" s="4">
        <f t="shared" si="0"/>
        <v>24171.812089999999</v>
      </c>
      <c r="I9" s="8">
        <f t="shared" si="1"/>
        <v>5.6999130505051378E-2</v>
      </c>
      <c r="J9" s="8">
        <f t="shared" si="1"/>
        <v>5.8071466903972614E-2</v>
      </c>
      <c r="K9" s="8">
        <f t="shared" si="1"/>
        <v>5.8556428650442915E-2</v>
      </c>
    </row>
    <row r="10" spans="1:11" x14ac:dyDescent="0.55000000000000004">
      <c r="A10" s="3"/>
      <c r="B10" s="3"/>
      <c r="C10" s="4"/>
      <c r="D10" s="4"/>
      <c r="E10" s="4"/>
      <c r="F10" s="4"/>
      <c r="G10" s="4"/>
      <c r="H10" s="4"/>
      <c r="I10" s="8"/>
      <c r="J10" s="8"/>
      <c r="K10" s="8"/>
    </row>
    <row r="11" spans="1:11" x14ac:dyDescent="0.55000000000000004">
      <c r="A11" s="3" t="s">
        <v>5</v>
      </c>
      <c r="B11" s="3"/>
      <c r="C11" s="4"/>
      <c r="D11" s="4"/>
      <c r="E11" s="4"/>
      <c r="F11" s="4"/>
      <c r="G11" s="4"/>
      <c r="H11" s="4"/>
      <c r="I11" s="8"/>
      <c r="J11" s="8"/>
      <c r="K11" s="8"/>
    </row>
    <row r="12" spans="1:11" x14ac:dyDescent="0.55000000000000004">
      <c r="A12" s="6" t="s">
        <v>0</v>
      </c>
      <c r="B12" s="4">
        <v>63334.089159999996</v>
      </c>
      <c r="C12" s="4">
        <v>7952.2824800000044</v>
      </c>
      <c r="D12" s="4">
        <v>9723.3003500000086</v>
      </c>
      <c r="E12" s="4">
        <v>11890.713609999999</v>
      </c>
      <c r="F12" s="4">
        <f t="shared" ref="F12:H16" si="2">$B12+C12</f>
        <v>71286.371639999998</v>
      </c>
      <c r="G12" s="4">
        <f t="shared" si="2"/>
        <v>73057.389510000008</v>
      </c>
      <c r="H12" s="4">
        <f t="shared" si="2"/>
        <v>75224.802769999995</v>
      </c>
      <c r="I12" s="8">
        <f t="shared" ref="I12:K16" si="3">C12/F12</f>
        <v>0.1115540361649974</v>
      </c>
      <c r="J12" s="8">
        <f t="shared" si="3"/>
        <v>0.13309126448692907</v>
      </c>
      <c r="K12" s="8">
        <f t="shared" si="3"/>
        <v>0.15806905664287194</v>
      </c>
    </row>
    <row r="13" spans="1:11" x14ac:dyDescent="0.55000000000000004">
      <c r="A13" s="6" t="s">
        <v>1</v>
      </c>
      <c r="B13" s="4">
        <v>20487.452809999999</v>
      </c>
      <c r="C13" s="4">
        <v>1892.4232300000006</v>
      </c>
      <c r="D13" s="4">
        <v>2403.155900000002</v>
      </c>
      <c r="E13" s="4">
        <v>3051.5637100000008</v>
      </c>
      <c r="F13" s="4">
        <f t="shared" si="2"/>
        <v>22379.876039999999</v>
      </c>
      <c r="G13" s="4">
        <f t="shared" si="2"/>
        <v>22890.60871</v>
      </c>
      <c r="H13" s="4">
        <f t="shared" si="2"/>
        <v>23539.016520000001</v>
      </c>
      <c r="I13" s="8">
        <f t="shared" si="3"/>
        <v>8.4559147093470705E-2</v>
      </c>
      <c r="J13" s="8">
        <f t="shared" si="3"/>
        <v>0.1049843597627947</v>
      </c>
      <c r="K13" s="8">
        <f t="shared" si="3"/>
        <v>0.12963853895115923</v>
      </c>
    </row>
    <row r="14" spans="1:11" x14ac:dyDescent="0.55000000000000004">
      <c r="A14" s="6" t="s">
        <v>2</v>
      </c>
      <c r="B14" s="4">
        <v>29596.708579999995</v>
      </c>
      <c r="C14" s="4">
        <v>4532.6638100000027</v>
      </c>
      <c r="D14" s="4">
        <v>5522.7203299999983</v>
      </c>
      <c r="E14" s="4">
        <v>6824.9458800000029</v>
      </c>
      <c r="F14" s="4">
        <f t="shared" si="2"/>
        <v>34129.372389999997</v>
      </c>
      <c r="G14" s="4">
        <f t="shared" si="2"/>
        <v>35119.428909999995</v>
      </c>
      <c r="H14" s="4">
        <f t="shared" si="2"/>
        <v>36421.654459999998</v>
      </c>
      <c r="I14" s="8">
        <f t="shared" si="3"/>
        <v>0.13280829656651072</v>
      </c>
      <c r="J14" s="8">
        <f t="shared" si="3"/>
        <v>0.15725541392352896</v>
      </c>
      <c r="K14" s="8">
        <f t="shared" si="3"/>
        <v>0.18738703612422342</v>
      </c>
    </row>
    <row r="15" spans="1:11" x14ac:dyDescent="0.55000000000000004">
      <c r="A15" s="6" t="s">
        <v>3</v>
      </c>
      <c r="B15" s="4">
        <v>12696.69102</v>
      </c>
      <c r="C15" s="4">
        <v>1156.1666500000003</v>
      </c>
      <c r="D15" s="4">
        <v>1408.3263600000012</v>
      </c>
      <c r="E15" s="4">
        <v>1651.5286500000004</v>
      </c>
      <c r="F15" s="4">
        <f t="shared" si="2"/>
        <v>13852.857670000001</v>
      </c>
      <c r="G15" s="4">
        <f t="shared" si="2"/>
        <v>14105.017380000001</v>
      </c>
      <c r="H15" s="4">
        <f t="shared" si="2"/>
        <v>14348.21967</v>
      </c>
      <c r="I15" s="8">
        <f t="shared" si="3"/>
        <v>8.3460516056828887E-2</v>
      </c>
      <c r="J15" s="8">
        <f t="shared" si="3"/>
        <v>9.9845772752957862E-2</v>
      </c>
      <c r="K15" s="8">
        <f t="shared" si="3"/>
        <v>0.11510338480899494</v>
      </c>
    </row>
    <row r="16" spans="1:11" x14ac:dyDescent="0.55000000000000004">
      <c r="A16" s="6" t="s">
        <v>4</v>
      </c>
      <c r="B16" s="4">
        <v>16015.074210000002</v>
      </c>
      <c r="C16" s="4">
        <v>1607.9305399999992</v>
      </c>
      <c r="D16" s="4">
        <v>2003.5961499999985</v>
      </c>
      <c r="E16" s="4">
        <v>2393.0635199999997</v>
      </c>
      <c r="F16" s="4">
        <f t="shared" si="2"/>
        <v>17623.00475</v>
      </c>
      <c r="G16" s="4">
        <f t="shared" si="2"/>
        <v>18018.67036</v>
      </c>
      <c r="H16" s="4">
        <f t="shared" si="2"/>
        <v>18408.137730000002</v>
      </c>
      <c r="I16" s="8">
        <f t="shared" si="3"/>
        <v>9.124043049469184E-2</v>
      </c>
      <c r="J16" s="8">
        <f t="shared" si="3"/>
        <v>0.11119556049195621</v>
      </c>
      <c r="K16" s="8">
        <f t="shared" si="3"/>
        <v>0.13000030503357166</v>
      </c>
    </row>
    <row r="17" spans="1:11" x14ac:dyDescent="0.55000000000000004">
      <c r="A17" s="3"/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55000000000000004">
      <c r="A18" s="3" t="s">
        <v>9</v>
      </c>
      <c r="B18" s="3"/>
      <c r="C18" s="9"/>
      <c r="D18" s="9"/>
      <c r="E18" s="9"/>
      <c r="F18" s="3"/>
      <c r="G18" s="3"/>
      <c r="H18" s="3"/>
      <c r="I18" s="3"/>
      <c r="J18" s="3"/>
      <c r="K18" s="3"/>
    </row>
    <row r="19" spans="1:11" x14ac:dyDescent="0.55000000000000004">
      <c r="A19" s="6" t="s">
        <v>0</v>
      </c>
      <c r="B19" s="7">
        <v>10513.506590000001</v>
      </c>
      <c r="C19" s="4">
        <v>689.1786500000004</v>
      </c>
      <c r="D19" s="4">
        <v>924.53002999999933</v>
      </c>
      <c r="E19" s="4">
        <v>1138.1849800000005</v>
      </c>
      <c r="F19" s="4">
        <f t="shared" ref="F19:H23" si="4">$B19+C19</f>
        <v>11202.685240000001</v>
      </c>
      <c r="G19" s="4">
        <f t="shared" si="4"/>
        <v>11438.036620000001</v>
      </c>
      <c r="H19" s="4">
        <f t="shared" si="4"/>
        <v>11651.691570000001</v>
      </c>
      <c r="I19" s="8">
        <f t="shared" ref="I19:K23" si="5">C19/F19</f>
        <v>6.151905862169884E-2</v>
      </c>
      <c r="J19" s="8">
        <f t="shared" si="5"/>
        <v>8.0829434343951179E-2</v>
      </c>
      <c r="K19" s="8">
        <f t="shared" si="5"/>
        <v>9.7684097897898642E-2</v>
      </c>
    </row>
    <row r="20" spans="1:11" x14ac:dyDescent="0.55000000000000004">
      <c r="A20" s="6" t="s">
        <v>1</v>
      </c>
      <c r="B20" s="7">
        <v>7355.4249400000008</v>
      </c>
      <c r="C20" s="4">
        <v>485.1676199999992</v>
      </c>
      <c r="D20" s="4">
        <v>636.84209999999962</v>
      </c>
      <c r="E20" s="4">
        <v>779.82682999999918</v>
      </c>
      <c r="F20" s="4">
        <f t="shared" si="4"/>
        <v>7840.59256</v>
      </c>
      <c r="G20" s="4">
        <f t="shared" si="4"/>
        <v>7992.2670400000006</v>
      </c>
      <c r="H20" s="4">
        <f t="shared" si="4"/>
        <v>8135.2517699999999</v>
      </c>
      <c r="I20" s="8">
        <f t="shared" si="5"/>
        <v>6.1878948088076549E-2</v>
      </c>
      <c r="J20" s="8">
        <f t="shared" si="5"/>
        <v>7.9682284990317293E-2</v>
      </c>
      <c r="K20" s="8">
        <f t="shared" si="5"/>
        <v>9.5857737664091891E-2</v>
      </c>
    </row>
    <row r="21" spans="1:11" x14ac:dyDescent="0.55000000000000004">
      <c r="A21" s="6" t="s">
        <v>2</v>
      </c>
      <c r="B21" s="7">
        <v>3767.6477299999997</v>
      </c>
      <c r="C21" s="4">
        <v>284.65531000000004</v>
      </c>
      <c r="D21" s="4">
        <v>378.49089000000015</v>
      </c>
      <c r="E21" s="4">
        <v>492.24325000000044</v>
      </c>
      <c r="F21" s="4">
        <f t="shared" si="4"/>
        <v>4052.3030399999998</v>
      </c>
      <c r="G21" s="4">
        <f t="shared" si="4"/>
        <v>4146.1386199999997</v>
      </c>
      <c r="H21" s="4">
        <f t="shared" si="4"/>
        <v>4259.8909800000001</v>
      </c>
      <c r="I21" s="8">
        <f t="shared" si="5"/>
        <v>7.0245316599027122E-2</v>
      </c>
      <c r="J21" s="8">
        <f t="shared" si="5"/>
        <v>9.1287562884233758E-2</v>
      </c>
      <c r="K21" s="8">
        <f t="shared" si="5"/>
        <v>0.11555301586614793</v>
      </c>
    </row>
    <row r="22" spans="1:11" x14ac:dyDescent="0.55000000000000004">
      <c r="A22" s="6" t="s">
        <v>3</v>
      </c>
      <c r="B22" s="7">
        <v>2735.1008999999999</v>
      </c>
      <c r="C22" s="4">
        <v>71.741030000000265</v>
      </c>
      <c r="D22" s="4">
        <v>112.56052000000003</v>
      </c>
      <c r="E22" s="4">
        <v>133.46457000000029</v>
      </c>
      <c r="F22" s="4">
        <f t="shared" si="4"/>
        <v>2806.84193</v>
      </c>
      <c r="G22" s="4">
        <f t="shared" si="4"/>
        <v>2847.6614199999999</v>
      </c>
      <c r="H22" s="4">
        <f t="shared" si="4"/>
        <v>2868.56547</v>
      </c>
      <c r="I22" s="8">
        <f t="shared" si="5"/>
        <v>2.5559340992173458E-2</v>
      </c>
      <c r="J22" s="8">
        <f t="shared" si="5"/>
        <v>3.9527353641641859E-2</v>
      </c>
      <c r="K22" s="8">
        <f t="shared" si="5"/>
        <v>4.6526590170521819E-2</v>
      </c>
    </row>
    <row r="23" spans="1:11" x14ac:dyDescent="0.55000000000000004">
      <c r="A23" s="6" t="s">
        <v>4</v>
      </c>
      <c r="B23" s="7">
        <v>3044.6755499999999</v>
      </c>
      <c r="C23" s="4">
        <v>298.82307000000031</v>
      </c>
      <c r="D23" s="4">
        <v>384.53254000000004</v>
      </c>
      <c r="E23" s="4">
        <v>454.20483000000007</v>
      </c>
      <c r="F23" s="4">
        <f t="shared" si="4"/>
        <v>3343.4986200000003</v>
      </c>
      <c r="G23" s="4">
        <f t="shared" si="4"/>
        <v>3429.2080900000001</v>
      </c>
      <c r="H23" s="4">
        <f t="shared" si="4"/>
        <v>3498.8803800000001</v>
      </c>
      <c r="I23" s="8">
        <f t="shared" si="5"/>
        <v>8.93743661841261E-2</v>
      </c>
      <c r="J23" s="8">
        <f t="shared" si="5"/>
        <v>0.11213450158400858</v>
      </c>
      <c r="K23" s="8">
        <f t="shared" si="5"/>
        <v>0.12981433506452142</v>
      </c>
    </row>
  </sheetData>
  <mergeCells count="3"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Poverty Projections</vt:lpstr>
      <vt:lpstr>Eligibility Projections</vt:lpstr>
    </vt:vector>
  </TitlesOfParts>
  <Company>HHS/ITIO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 comment</dc:creator>
  <cp:lastModifiedBy>ASPE comment</cp:lastModifiedBy>
  <dcterms:created xsi:type="dcterms:W3CDTF">2020-09-10T16:59:15Z</dcterms:created>
  <dcterms:modified xsi:type="dcterms:W3CDTF">2020-09-16T12:26:00Z</dcterms:modified>
</cp:coreProperties>
</file>